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<sst xmlns="http://schemas.openxmlformats.org/spreadsheetml/2006/main" count="38" uniqueCount="35">
  <si>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V</t>
  </si>
  <si>
    <t>I</t>
  </si>
  <si>
    <t>R</t>
  </si>
  <si>
    <t>LED 1</t>
  </si>
  <si>
    <t>LED 2</t>
  </si>
  <si>
    <t>LED 3</t>
  </si>
  <si>
    <t>Remain</t>
  </si>
  <si>
    <t>Volt Drop</t>
  </si>
  <si>
    <t>Low</t>
  </si>
  <si>
    <t>High</t>
  </si>
  <si>
    <t>Volts Supplied</t>
  </si>
  <si>
    <t>LED i</t>
  </si>
  <si>
    <t>Resistor</t>
  </si>
  <si>
    <t>V=IR</t>
  </si>
  <si>
    <t>I=V/R</t>
  </si>
  <si>
    <t>R=V/I</t>
  </si>
  <si>
    <t>(20mA)</t>
  </si>
  <si>
    <t>P=IV</t>
  </si>
  <si>
    <t>LED V</t>
  </si>
  <si>
    <t>R Power</t>
  </si>
  <si>
    <t>2* 1000 ohm resistors in parallel</t>
  </si>
  <si>
    <t>R_equiv</t>
  </si>
  <si>
    <t>Reverse (I)</t>
  </si>
  <si>
    <t>Reverse (P)</t>
  </si>
  <si>
    <t>Amplitude</t>
  </si>
  <si>
    <t>Vamp</t>
  </si>
  <si>
    <t>16VAC(rms)</t>
  </si>
  <si>
    <t>Ohms</t>
  </si>
  <si>
    <t>Current</t>
  </si>
  <si>
    <t>mAmps</t>
  </si>
  <si>
    <t>Power</t>
  </si>
  <si>
    <t>Time
 (1/60sec)</t>
  </si>
  <si>
    <t>LED1
(mW)</t>
  </si>
  <si>
    <t>Resistor
(mW)</t>
  </si>
  <si>
    <t>LED2
(mW)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</si>
</sst>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</numFmts>
  <fonts count="4">
    <font>
      <sz val="10"/>
      <name val="Arial"/>
      <family val="0"/>
    </font>
    <font>
      <sz val="8"/>
      <name val="Arial"/>
      <family val="0"/>
    </font>
    <font>
      <sz val="11.5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95075"/>
          <c:h val="0.957"/>
        </c:manualLayout>
      </c:layout>
      <c:scatterChart>
        <c:scatterStyle val="smoothMarker"/>
        <c:varyColors val="0"/>
        <c:ser>
          <c:idx val="0"/>
          <c:order val="0"/>
          <c:tx>
            <c:v>VAC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Sheet2!$B$4:$B$124</c:f>
              <c:numCache/>
            </c:numRef>
          </c:xVal>
          <c:yVal>
            <c:numRef>
              <c:f>Sheet2!$D$4:$D$124</c:f>
              <c:numCache/>
            </c:numRef>
          </c:yVal>
          <c:smooth val="1"/>
        </c:ser>
        <c:ser>
          <c:idx val="1"/>
          <c:order val="1"/>
          <c:tx>
            <c:v>LED 1 (mW)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Sheet2!$B$4:$B$124</c:f>
              <c:numCache/>
            </c:numRef>
          </c:xVal>
          <c:yVal>
            <c:numRef>
              <c:f>Sheet2!$H$4:$H$124</c:f>
              <c:numCache/>
            </c:numRef>
          </c:yVal>
          <c:smooth val="1"/>
        </c:ser>
        <c:ser>
          <c:idx val="2"/>
          <c:order val="2"/>
          <c:tx>
            <c:v>LED 2 (mW)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Sheet2!$B$4:$B$124</c:f>
              <c:numCache/>
            </c:numRef>
          </c:xVal>
          <c:yVal>
            <c:numRef>
              <c:f>Sheet2!$I$4:$I$124</c:f>
              <c:numCache/>
            </c:numRef>
          </c:yVal>
          <c:smooth val="1"/>
        </c:ser>
        <c:ser>
          <c:idx val="3"/>
          <c:order val="3"/>
          <c:tx>
            <c:v>Current (mA) 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Sheet2!$B$4:$B$124</c:f>
              <c:numCache/>
            </c:numRef>
          </c:xVal>
          <c:yVal>
            <c:numRef>
              <c:f>Sheet2!$G$4:$G$124</c:f>
              <c:numCache/>
            </c:numRef>
          </c:yVal>
          <c:smooth val="1"/>
        </c:ser>
        <c:axId val="1113705"/>
        <c:axId val="10023346"/>
      </c:scatterChart>
      <c:valAx>
        <c:axId val="111370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0023346"/>
        <c:crosses val="autoZero"/>
        <c:crossBetween val="midCat"/>
        <c:dispUnits/>
      </c:valAx>
      <c:valAx>
        <c:axId val="10023346"/>
        <c:scaling>
          <c:orientation val="minMax"/>
          <c:max val="65"/>
          <c:min val="-6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3705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"/>
          <c:y val="0.69325"/>
        </c:manualLayout>
      </c:layout>
      <c:overlay val="0"/>
      <c:spPr>
        <a:solidFill>
          <a:srgbClr val="CC99FF"/>
        </a:solidFill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5"/>
          <c:w val="0.948"/>
          <c:h val="0.939"/>
        </c:manualLayout>
      </c:layout>
      <c:scatterChart>
        <c:scatterStyle val="smoothMarker"/>
        <c:varyColors val="0"/>
        <c:ser>
          <c:idx val="0"/>
          <c:order val="0"/>
          <c:tx>
            <c:v>VAC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Sheet2!$B$4:$B$124</c:f>
              <c:numCache/>
            </c:numRef>
          </c:xVal>
          <c:yVal>
            <c:numRef>
              <c:f>Sheet2!$D$4:$D$124</c:f>
              <c:numCache/>
            </c:numRef>
          </c:yVal>
          <c:smooth val="1"/>
        </c:ser>
        <c:ser>
          <c:idx val="3"/>
          <c:order val="1"/>
          <c:tx>
            <c:v>Resistor (mW) 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Sheet2!$B$4:$B$124</c:f>
              <c:numCache/>
            </c:numRef>
          </c:xVal>
          <c:yVal>
            <c:numRef>
              <c:f>Sheet2!$J$4:$J$124</c:f>
              <c:numCache/>
            </c:numRef>
          </c:yVal>
          <c:smooth val="1"/>
        </c:ser>
        <c:axId val="23101251"/>
        <c:axId val="6584668"/>
      </c:scatterChart>
      <c:valAx>
        <c:axId val="2310125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584668"/>
        <c:crosses val="autoZero"/>
        <c:crossBetween val="midCat"/>
        <c:dispUnits/>
      </c:valAx>
      <c:valAx>
        <c:axId val="6584668"/>
        <c:scaling>
          <c:orientation val="minMax"/>
          <c:max val="400"/>
          <c:min val="-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01251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625"/>
          <c:y val="0.104"/>
        </c:manualLayout>
      </c:layout>
      <c:overlay val="0"/>
      <c:spPr>
        <a:solidFill>
          <a:srgbClr val="CC99FF"/>
        </a:solidFill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190500</xdr:colOff>
      <xdr:row>3</xdr:row>
      <xdr:rowOff>133350</xdr:rowOff>
    </xdr:from>
    <xdr:to>
      <xdr:col>17</xdr:col>
      <xdr:colOff>66675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619125"/>
          <a:ext cx="2314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8</xdr:row>
      <xdr:rowOff>133350</xdr:rowOff>
    </xdr:from>
    <xdr:to>
      <xdr:col>17</xdr:col>
      <xdr:colOff>9525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1428750"/>
          <a:ext cx="2209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0</xdr:row>
      <xdr:rowOff>76200</xdr:rowOff>
    </xdr:from>
    <xdr:to>
      <xdr:col>19</xdr:col>
      <xdr:colOff>581025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5086350" y="76200"/>
        <a:ext cx="58864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180975</xdr:colOff>
      <xdr:row>27</xdr:row>
      <xdr:rowOff>133350</xdr:rowOff>
    </xdr:from>
    <xdr:to>
      <xdr:col>19</xdr:col>
      <xdr:colOff>590550</xdr:colOff>
      <xdr:row>47</xdr:row>
      <xdr:rowOff>95250</xdr:rowOff>
    </xdr:to>
    <xdr:graphicFrame>
      <xdr:nvGraphicFramePr>
        <xdr:cNvPr id="2" name="Chart 2"/>
        <xdr:cNvGraphicFramePr/>
      </xdr:nvGraphicFramePr>
      <xdr:xfrm>
        <a:off x="5086350" y="4629150"/>
        <a:ext cx="58959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O22"/>
  <sheetViews>
    <sheetView workbookViewId="0" topLeftCell="A1">
      <selection activeCell="A1" sqref="A1"/>
    </sheetView>
  </sheetViews>
  <sheetFormatPr defaultColWidth="9.140625" defaultRowHeight="12.75"/>
  <cols>
    <col min="2" max="2" width="10.57421875" style="0" customWidth="1"/>
  </cols>
  <sheetData>
    <row r="6" spans="2:4" ht="12.75">
      <c r="B6" t="s">
        <v>10</v>
      </c>
      <c r="D6">
        <v>16</v>
      </c>
    </row>
    <row r="7" ht="12.75">
      <c r="B7" t="s">
        <v>7</v>
      </c>
    </row>
    <row r="8" spans="3:7" ht="12.75">
      <c r="C8" t="s">
        <v>8</v>
      </c>
      <c r="D8" t="s">
        <v>9</v>
      </c>
      <c r="G8" t="s">
        <v>13</v>
      </c>
    </row>
    <row r="9" spans="2:7" ht="12.75">
      <c r="B9" t="s">
        <v>3</v>
      </c>
      <c r="C9">
        <v>3.5</v>
      </c>
      <c r="D9">
        <v>3.95</v>
      </c>
      <c r="G9" t="s">
        <v>14</v>
      </c>
    </row>
    <row r="10" spans="2:7" ht="12.75">
      <c r="B10" t="s">
        <v>4</v>
      </c>
      <c r="C10">
        <v>0</v>
      </c>
      <c r="D10">
        <v>0</v>
      </c>
      <c r="G10" t="s">
        <v>15</v>
      </c>
    </row>
    <row r="11" spans="2:4" ht="12.75">
      <c r="B11" t="s">
        <v>5</v>
      </c>
      <c r="C11">
        <v>0</v>
      </c>
      <c r="D11">
        <v>0</v>
      </c>
    </row>
    <row r="12" spans="2:7" ht="12.75">
      <c r="B12" t="s">
        <v>6</v>
      </c>
      <c r="C12">
        <f>D6-C9-C10-C11</f>
        <v>12.5</v>
      </c>
      <c r="D12">
        <f>D6-D9-D10-D11</f>
        <v>12.05</v>
      </c>
      <c r="G12" t="s">
        <v>17</v>
      </c>
    </row>
    <row r="14" spans="2:4" ht="12.75">
      <c r="B14" t="s">
        <v>11</v>
      </c>
      <c r="C14">
        <v>0.02</v>
      </c>
      <c r="D14" t="s">
        <v>16</v>
      </c>
    </row>
    <row r="16" spans="2:4" ht="12.75">
      <c r="B16" t="s">
        <v>12</v>
      </c>
      <c r="C16">
        <f>C12/C14</f>
        <v>625</v>
      </c>
      <c r="D16">
        <f>D12/C14</f>
        <v>602.5</v>
      </c>
    </row>
    <row r="17" ht="12.75">
      <c r="N17" t="s">
        <v>20</v>
      </c>
    </row>
    <row r="18" spans="2:4" ht="12.75">
      <c r="B18" t="s">
        <v>19</v>
      </c>
      <c r="C18">
        <f>C14*C12</f>
        <v>0.25</v>
      </c>
      <c r="D18">
        <f>D12*C14</f>
        <v>0.24100000000000002</v>
      </c>
    </row>
    <row r="19" spans="9:15" ht="12.75">
      <c r="I19" t="s">
        <v>0</v>
      </c>
      <c r="J19">
        <v>12</v>
      </c>
      <c r="K19" t="s">
        <v>18</v>
      </c>
      <c r="L19">
        <v>3.5</v>
      </c>
      <c r="N19" t="s">
        <v>21</v>
      </c>
      <c r="O19">
        <f>1/(1/1000+1/1000)</f>
        <v>500</v>
      </c>
    </row>
    <row r="20" spans="9:10" ht="12.75">
      <c r="I20" t="s">
        <v>1</v>
      </c>
      <c r="J20">
        <v>0.02</v>
      </c>
    </row>
    <row r="21" spans="2:10" ht="12.75">
      <c r="B21" t="s">
        <v>22</v>
      </c>
      <c r="C21" s="1">
        <f>D6/C16</f>
        <v>0.0256</v>
      </c>
      <c r="D21" s="1">
        <f>D6/D16</f>
        <v>0.026556016597510373</v>
      </c>
      <c r="I21" t="s">
        <v>2</v>
      </c>
      <c r="J21">
        <f>(J19-L19)/J20</f>
        <v>425</v>
      </c>
    </row>
    <row r="22" spans="2:4" ht="12.75">
      <c r="B22" t="s">
        <v>23</v>
      </c>
      <c r="C22" s="1">
        <f>D6*C21</f>
        <v>0.4096</v>
      </c>
      <c r="D22" s="1">
        <f>D21*D6</f>
        <v>0.42489626556016596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8.28125" style="0" bestFit="1" customWidth="1"/>
    <col min="3" max="3" width="7.7109375" style="0" bestFit="1" customWidth="1"/>
    <col min="4" max="4" width="9.7109375" style="0" bestFit="1" customWidth="1"/>
    <col min="5" max="5" width="3.140625" style="0" customWidth="1"/>
    <col min="6" max="6" width="6.7109375" style="0" bestFit="1" customWidth="1"/>
    <col min="7" max="7" width="6.140625" style="0" bestFit="1" customWidth="1"/>
    <col min="8" max="9" width="8.28125" style="0" bestFit="1" customWidth="1"/>
    <col min="10" max="10" width="10.421875" style="0" bestFit="1" customWidth="1"/>
  </cols>
  <sheetData>
    <row r="2" spans="2:10" ht="12.75">
      <c r="B2" s="4"/>
      <c r="C2" s="4"/>
      <c r="D2" s="4" t="s">
        <v>26</v>
      </c>
      <c r="E2" s="4"/>
      <c r="F2" s="4" t="s">
        <v>12</v>
      </c>
      <c r="G2" s="4" t="s">
        <v>28</v>
      </c>
      <c r="H2" s="4" t="s">
        <v>30</v>
      </c>
      <c r="I2" s="4" t="s">
        <v>30</v>
      </c>
      <c r="J2" s="4" t="s">
        <v>30</v>
      </c>
    </row>
    <row r="3" spans="2:10" ht="22.5">
      <c r="B3" s="5" t="s">
        <v>31</v>
      </c>
      <c r="C3" s="4" t="s">
        <v>24</v>
      </c>
      <c r="D3" s="4" t="s">
        <v>25</v>
      </c>
      <c r="E3" s="4"/>
      <c r="F3" s="4" t="s">
        <v>27</v>
      </c>
      <c r="G3" s="4" t="s">
        <v>29</v>
      </c>
      <c r="H3" s="5" t="s">
        <v>32</v>
      </c>
      <c r="I3" s="5" t="s">
        <v>34</v>
      </c>
      <c r="J3" s="5" t="s">
        <v>33</v>
      </c>
    </row>
    <row r="4" spans="2:10" ht="12.75">
      <c r="B4">
        <v>0</v>
      </c>
      <c r="C4" s="3">
        <f>SIN(B4*(2*PI()))</f>
        <v>0</v>
      </c>
      <c r="D4" s="1">
        <f>(16*SQRT(2))*C4</f>
        <v>0</v>
      </c>
      <c r="F4">
        <v>1000</v>
      </c>
      <c r="G4" s="1">
        <v>0</v>
      </c>
      <c r="H4" s="3">
        <f>G4*3.25</f>
        <v>0</v>
      </c>
      <c r="I4" s="3">
        <v>0</v>
      </c>
      <c r="J4" s="3">
        <f>(G4*(ABS(D4)-3.25))</f>
        <v>0</v>
      </c>
    </row>
    <row r="5" spans="2:10" ht="12.75">
      <c r="B5" s="2">
        <f>1/120</f>
        <v>0.008333333333333333</v>
      </c>
      <c r="C5" s="3">
        <f aca="true" t="shared" si="0" ref="C5:C68">SIN(B5*(2*PI()))</f>
        <v>0.05233595624294383</v>
      </c>
      <c r="D5" s="1">
        <f>(16*SQRT(2))*C5</f>
        <v>1.1842275058965763</v>
      </c>
      <c r="F5">
        <f>$F$4</f>
        <v>1000</v>
      </c>
      <c r="G5" s="1">
        <v>0</v>
      </c>
      <c r="H5" s="3">
        <f aca="true" t="shared" si="1" ref="H5:H66">G5*3.25</f>
        <v>0</v>
      </c>
      <c r="I5" s="3">
        <v>0</v>
      </c>
      <c r="J5" s="3">
        <f aca="true" t="shared" si="2" ref="J5:J68">(G5*(ABS(D5)-3.25))</f>
        <v>0</v>
      </c>
    </row>
    <row r="6" spans="2:10" ht="12.75">
      <c r="B6" s="2">
        <f>B5+(1/120)</f>
        <v>0.016666666666666666</v>
      </c>
      <c r="C6" s="3">
        <f t="shared" si="0"/>
        <v>0.10452846326765346</v>
      </c>
      <c r="D6" s="1">
        <f aca="true" t="shared" si="3" ref="D6:D69">(16*SQRT(2))*C6</f>
        <v>2.365209126514135</v>
      </c>
      <c r="F6">
        <f aca="true" t="shared" si="4" ref="F6:F69">$F$4</f>
        <v>1000</v>
      </c>
      <c r="G6" s="1">
        <v>0</v>
      </c>
      <c r="H6" s="3">
        <f t="shared" si="1"/>
        <v>0</v>
      </c>
      <c r="I6" s="3">
        <v>0</v>
      </c>
      <c r="J6" s="3">
        <f t="shared" si="2"/>
        <v>0</v>
      </c>
    </row>
    <row r="7" spans="2:10" ht="12.75">
      <c r="B7" s="2">
        <f aca="true" t="shared" si="5" ref="B7:B70">B6+(1/120)</f>
        <v>0.025</v>
      </c>
      <c r="C7" s="3">
        <f t="shared" si="0"/>
        <v>0.15643446504023087</v>
      </c>
      <c r="D7" s="1">
        <f t="shared" si="3"/>
        <v>3.539707873319589</v>
      </c>
      <c r="F7">
        <f t="shared" si="4"/>
        <v>1000</v>
      </c>
      <c r="G7" s="1">
        <f>((ABS(D7)-3.25)/F7)*1000</f>
        <v>0.289707873319589</v>
      </c>
      <c r="H7" s="3">
        <f t="shared" si="1"/>
        <v>0.9415505882886643</v>
      </c>
      <c r="I7" s="3">
        <v>0</v>
      </c>
      <c r="J7" s="3">
        <f t="shared" si="2"/>
        <v>0.08393065186335905</v>
      </c>
    </row>
    <row r="8" spans="2:10" ht="12.75">
      <c r="B8" s="2">
        <f t="shared" si="5"/>
        <v>0.03333333333333333</v>
      </c>
      <c r="C8" s="3">
        <f t="shared" si="0"/>
        <v>0.20791169081775931</v>
      </c>
      <c r="D8" s="1">
        <f t="shared" si="3"/>
        <v>4.704504526886351</v>
      </c>
      <c r="F8">
        <f t="shared" si="4"/>
        <v>1000</v>
      </c>
      <c r="G8" s="1">
        <f aca="true" t="shared" si="6" ref="G8:G71">((ABS(D8)-3.25)/F8)*1000</f>
        <v>1.4545045268863506</v>
      </c>
      <c r="H8" s="3">
        <f t="shared" si="1"/>
        <v>4.727139712380639</v>
      </c>
      <c r="I8" s="3">
        <v>0</v>
      </c>
      <c r="J8" s="3">
        <f t="shared" si="2"/>
        <v>2.1155834187328866</v>
      </c>
    </row>
    <row r="9" spans="2:10" ht="12.75">
      <c r="B9" s="2">
        <f t="shared" si="5"/>
        <v>0.041666666666666664</v>
      </c>
      <c r="C9" s="3">
        <f t="shared" si="0"/>
        <v>0.25881904510252074</v>
      </c>
      <c r="D9" s="1">
        <f t="shared" si="3"/>
        <v>5.856406460551018</v>
      </c>
      <c r="F9">
        <f t="shared" si="4"/>
        <v>1000</v>
      </c>
      <c r="G9" s="1">
        <f t="shared" si="6"/>
        <v>2.6064064605510184</v>
      </c>
      <c r="H9" s="3">
        <f t="shared" si="1"/>
        <v>8.47082099679081</v>
      </c>
      <c r="I9" s="3">
        <v>0</v>
      </c>
      <c r="J9" s="3">
        <f t="shared" si="2"/>
        <v>6.7933546376020875</v>
      </c>
    </row>
    <row r="10" spans="2:10" ht="12.75">
      <c r="B10" s="2">
        <f t="shared" si="5"/>
        <v>0.049999999999999996</v>
      </c>
      <c r="C10" s="3">
        <f t="shared" si="0"/>
        <v>0.3090169943749474</v>
      </c>
      <c r="D10" s="1">
        <f t="shared" si="3"/>
        <v>6.992256391181137</v>
      </c>
      <c r="F10">
        <f t="shared" si="4"/>
        <v>1000</v>
      </c>
      <c r="G10" s="1">
        <f t="shared" si="6"/>
        <v>3.7422563911811366</v>
      </c>
      <c r="H10" s="3">
        <f t="shared" si="1"/>
        <v>12.162333271338694</v>
      </c>
      <c r="I10" s="3">
        <v>0</v>
      </c>
      <c r="J10" s="3">
        <f t="shared" si="2"/>
        <v>14.004482897336064</v>
      </c>
    </row>
    <row r="11" spans="2:10" ht="12.75">
      <c r="B11" s="2">
        <f t="shared" si="5"/>
        <v>0.05833333333333333</v>
      </c>
      <c r="C11" s="3">
        <f t="shared" si="0"/>
        <v>0.3583679495453002</v>
      </c>
      <c r="D11" s="1">
        <f t="shared" si="3"/>
        <v>8.10894103306881</v>
      </c>
      <c r="F11">
        <f t="shared" si="4"/>
        <v>1000</v>
      </c>
      <c r="G11" s="1">
        <f t="shared" si="6"/>
        <v>4.85894103306881</v>
      </c>
      <c r="H11" s="3">
        <f t="shared" si="1"/>
        <v>15.791558357473631</v>
      </c>
      <c r="I11" s="3">
        <v>0</v>
      </c>
      <c r="J11" s="3">
        <f t="shared" si="2"/>
        <v>23.60930796283979</v>
      </c>
    </row>
    <row r="12" spans="2:10" ht="12.75">
      <c r="B12" s="2">
        <f t="shared" si="5"/>
        <v>0.06666666666666667</v>
      </c>
      <c r="C12" s="3">
        <f t="shared" si="0"/>
        <v>0.40673664307580015</v>
      </c>
      <c r="D12" s="1">
        <f t="shared" si="3"/>
        <v>9.203399631230424</v>
      </c>
      <c r="F12">
        <f t="shared" si="4"/>
        <v>1000</v>
      </c>
      <c r="G12" s="1">
        <f t="shared" si="6"/>
        <v>5.953399631230424</v>
      </c>
      <c r="H12" s="3">
        <f t="shared" si="1"/>
        <v>19.348548801498875</v>
      </c>
      <c r="I12" s="3">
        <v>0</v>
      </c>
      <c r="J12" s="3">
        <f t="shared" si="2"/>
        <v>35.44296716913454</v>
      </c>
    </row>
    <row r="13" spans="2:10" ht="12.75">
      <c r="B13" s="2">
        <f t="shared" si="5"/>
        <v>0.075</v>
      </c>
      <c r="C13" s="3">
        <f t="shared" si="0"/>
        <v>0.45399049973954675</v>
      </c>
      <c r="D13" s="1">
        <f t="shared" si="3"/>
        <v>10.272632350723297</v>
      </c>
      <c r="F13">
        <f t="shared" si="4"/>
        <v>1000</v>
      </c>
      <c r="G13" s="1">
        <f t="shared" si="6"/>
        <v>7.022632350723297</v>
      </c>
      <c r="H13" s="3">
        <f t="shared" si="1"/>
        <v>22.823555139850715</v>
      </c>
      <c r="I13" s="3">
        <v>0</v>
      </c>
      <c r="J13" s="3">
        <f t="shared" si="2"/>
        <v>49.317365133425426</v>
      </c>
    </row>
    <row r="14" spans="2:10" ht="12.75">
      <c r="B14" s="2">
        <f t="shared" si="5"/>
        <v>0.08333333333333333</v>
      </c>
      <c r="C14" s="3">
        <f t="shared" si="0"/>
        <v>0.49999999999999994</v>
      </c>
      <c r="D14" s="1">
        <f t="shared" si="3"/>
        <v>11.31370849898476</v>
      </c>
      <c r="F14">
        <f t="shared" si="4"/>
        <v>1000</v>
      </c>
      <c r="G14" s="1">
        <f t="shared" si="6"/>
        <v>8.06370849898476</v>
      </c>
      <c r="H14" s="3">
        <f t="shared" si="1"/>
        <v>26.20705262170047</v>
      </c>
      <c r="I14" s="3">
        <v>0</v>
      </c>
      <c r="J14" s="3">
        <f t="shared" si="2"/>
        <v>65.02339475659905</v>
      </c>
    </row>
    <row r="15" spans="2:10" ht="12.75">
      <c r="B15" s="2">
        <f t="shared" si="5"/>
        <v>0.09166666666666666</v>
      </c>
      <c r="C15" s="3">
        <f t="shared" si="0"/>
        <v>0.544639035015027</v>
      </c>
      <c r="D15" s="1">
        <f t="shared" si="3"/>
        <v>12.323774558656739</v>
      </c>
      <c r="F15">
        <f t="shared" si="4"/>
        <v>1000</v>
      </c>
      <c r="G15" s="1">
        <f t="shared" si="6"/>
        <v>9.073774558656739</v>
      </c>
      <c r="H15" s="3">
        <f t="shared" si="1"/>
        <v>29.489767315634403</v>
      </c>
      <c r="I15" s="3">
        <v>0</v>
      </c>
      <c r="J15" s="3">
        <f t="shared" si="2"/>
        <v>82.3333847413263</v>
      </c>
    </row>
    <row r="16" spans="2:10" ht="12.75">
      <c r="B16" s="2">
        <f t="shared" si="5"/>
        <v>0.09999999999999999</v>
      </c>
      <c r="C16" s="3">
        <f t="shared" si="0"/>
        <v>0.5877852522924731</v>
      </c>
      <c r="D16" s="1">
        <f t="shared" si="3"/>
        <v>13.30006200887851</v>
      </c>
      <c r="F16">
        <f t="shared" si="4"/>
        <v>1000</v>
      </c>
      <c r="G16" s="1">
        <f t="shared" si="6"/>
        <v>10.05006200887851</v>
      </c>
      <c r="H16" s="3">
        <f t="shared" si="1"/>
        <v>32.66270152885516</v>
      </c>
      <c r="I16" s="3">
        <v>0</v>
      </c>
      <c r="J16" s="3">
        <f t="shared" si="2"/>
        <v>101.00374638230316</v>
      </c>
    </row>
    <row r="17" spans="2:10" ht="12.75">
      <c r="B17" s="2">
        <f t="shared" si="5"/>
        <v>0.10833333333333332</v>
      </c>
      <c r="C17" s="3">
        <f t="shared" si="0"/>
        <v>0.6293203910498374</v>
      </c>
      <c r="D17" s="1">
        <f t="shared" si="3"/>
        <v>14.239894913609918</v>
      </c>
      <c r="F17">
        <f t="shared" si="4"/>
        <v>1000</v>
      </c>
      <c r="G17" s="1">
        <f t="shared" si="6"/>
        <v>10.989894913609918</v>
      </c>
      <c r="H17" s="3">
        <f t="shared" si="1"/>
        <v>35.71715846923223</v>
      </c>
      <c r="I17" s="3">
        <v>0</v>
      </c>
      <c r="J17" s="3">
        <f t="shared" si="2"/>
        <v>120.77779021218915</v>
      </c>
    </row>
    <row r="18" spans="2:10" ht="12.75">
      <c r="B18" s="2">
        <f t="shared" si="5"/>
        <v>0.11666666666666665</v>
      </c>
      <c r="C18" s="3">
        <f t="shared" si="0"/>
        <v>0.6691306063588581</v>
      </c>
      <c r="D18" s="1">
        <f t="shared" si="3"/>
        <v>15.14069725618608</v>
      </c>
      <c r="F18">
        <f t="shared" si="4"/>
        <v>1000</v>
      </c>
      <c r="G18" s="1">
        <f t="shared" si="6"/>
        <v>11.89069725618608</v>
      </c>
      <c r="H18" s="3">
        <f t="shared" si="1"/>
        <v>38.64476608260476</v>
      </c>
      <c r="I18" s="3">
        <v>0</v>
      </c>
      <c r="J18" s="3">
        <f t="shared" si="2"/>
        <v>141.38868123827118</v>
      </c>
    </row>
    <row r="19" spans="2:10" ht="12.75">
      <c r="B19" s="2">
        <f t="shared" si="5"/>
        <v>0.12499999999999999</v>
      </c>
      <c r="C19" s="3">
        <f t="shared" si="0"/>
        <v>0.7071067811865475</v>
      </c>
      <c r="D19" s="1">
        <f t="shared" si="3"/>
        <v>16</v>
      </c>
      <c r="F19">
        <f t="shared" si="4"/>
        <v>1000</v>
      </c>
      <c r="G19" s="1">
        <f t="shared" si="6"/>
        <v>12.75</v>
      </c>
      <c r="H19" s="3">
        <f t="shared" si="1"/>
        <v>41.4375</v>
      </c>
      <c r="I19" s="3">
        <v>0</v>
      </c>
      <c r="J19" s="3">
        <f t="shared" si="2"/>
        <v>162.5625</v>
      </c>
    </row>
    <row r="20" spans="2:10" ht="12.75">
      <c r="B20" s="2">
        <f t="shared" si="5"/>
        <v>0.13333333333333333</v>
      </c>
      <c r="C20" s="3">
        <f t="shared" si="0"/>
        <v>0.7431448254773941</v>
      </c>
      <c r="D20" s="1">
        <f t="shared" si="3"/>
        <v>16.815447855960283</v>
      </c>
      <c r="F20">
        <f t="shared" si="4"/>
        <v>1000</v>
      </c>
      <c r="G20" s="1">
        <f t="shared" si="6"/>
        <v>13.565447855960283</v>
      </c>
      <c r="H20" s="3">
        <f t="shared" si="1"/>
        <v>44.08770553187092</v>
      </c>
      <c r="I20" s="3">
        <v>0</v>
      </c>
      <c r="J20" s="3">
        <f t="shared" si="2"/>
        <v>184.02137553277743</v>
      </c>
    </row>
    <row r="21" spans="2:10" ht="12.75">
      <c r="B21" s="2">
        <f t="shared" si="5"/>
        <v>0.14166666666666666</v>
      </c>
      <c r="C21" s="3">
        <f t="shared" si="0"/>
        <v>0.7771459614569708</v>
      </c>
      <c r="D21" s="1">
        <f t="shared" si="3"/>
        <v>17.58480573817483</v>
      </c>
      <c r="F21">
        <f t="shared" si="4"/>
        <v>1000</v>
      </c>
      <c r="G21" s="1">
        <f t="shared" si="6"/>
        <v>14.334805738174829</v>
      </c>
      <c r="H21" s="3">
        <f t="shared" si="1"/>
        <v>46.58811864906819</v>
      </c>
      <c r="I21" s="3">
        <v>0</v>
      </c>
      <c r="J21" s="3">
        <f t="shared" si="2"/>
        <v>205.48665555121</v>
      </c>
    </row>
    <row r="22" spans="2:10" ht="12.75">
      <c r="B22" s="2">
        <f t="shared" si="5"/>
        <v>0.15</v>
      </c>
      <c r="C22" s="3">
        <f t="shared" si="0"/>
        <v>0.8090169943749475</v>
      </c>
      <c r="D22" s="1">
        <f t="shared" si="3"/>
        <v>18.3059648901659</v>
      </c>
      <c r="F22">
        <f t="shared" si="4"/>
        <v>1000</v>
      </c>
      <c r="G22" s="1">
        <f t="shared" si="6"/>
        <v>15.0559648901659</v>
      </c>
      <c r="H22" s="3">
        <f t="shared" si="1"/>
        <v>48.93188589303917</v>
      </c>
      <c r="I22" s="3">
        <v>0</v>
      </c>
      <c r="J22" s="3">
        <f t="shared" si="2"/>
        <v>226.68207877390827</v>
      </c>
    </row>
    <row r="23" spans="2:10" ht="12.75">
      <c r="B23" s="2">
        <f t="shared" si="5"/>
        <v>0.15833333333333333</v>
      </c>
      <c r="C23" s="3">
        <f t="shared" si="0"/>
        <v>0.8386705679454239</v>
      </c>
      <c r="D23" s="1">
        <f t="shared" si="3"/>
        <v>18.976948664825038</v>
      </c>
      <c r="F23">
        <f t="shared" si="4"/>
        <v>1000</v>
      </c>
      <c r="G23" s="1">
        <f t="shared" si="6"/>
        <v>15.726948664825036</v>
      </c>
      <c r="H23" s="3">
        <f t="shared" si="1"/>
        <v>51.11258316068137</v>
      </c>
      <c r="I23" s="3">
        <v>0</v>
      </c>
      <c r="J23" s="3">
        <f t="shared" si="2"/>
        <v>247.33691430604202</v>
      </c>
    </row>
    <row r="24" spans="2:10" ht="12.75">
      <c r="B24" s="2">
        <f t="shared" si="5"/>
        <v>0.16666666666666666</v>
      </c>
      <c r="C24" s="3">
        <f t="shared" si="0"/>
        <v>0.8660254037844386</v>
      </c>
      <c r="D24" s="1">
        <f t="shared" si="3"/>
        <v>19.595917942265427</v>
      </c>
      <c r="F24">
        <f t="shared" si="4"/>
        <v>1000</v>
      </c>
      <c r="G24" s="1">
        <f t="shared" si="6"/>
        <v>16.345917942265427</v>
      </c>
      <c r="H24" s="3">
        <f t="shared" si="1"/>
        <v>53.124233312362634</v>
      </c>
      <c r="I24" s="3">
        <v>0</v>
      </c>
      <c r="J24" s="3">
        <f t="shared" si="2"/>
        <v>267.1890333752748</v>
      </c>
    </row>
    <row r="25" spans="2:10" ht="12.75">
      <c r="B25" s="2">
        <f t="shared" si="5"/>
        <v>0.175</v>
      </c>
      <c r="C25" s="3">
        <f t="shared" si="0"/>
        <v>0.8910065241883678</v>
      </c>
      <c r="D25" s="1">
        <f t="shared" si="3"/>
        <v>20.161176170721614</v>
      </c>
      <c r="F25">
        <f t="shared" si="4"/>
        <v>1000</v>
      </c>
      <c r="G25" s="1">
        <f t="shared" si="6"/>
        <v>16.911176170721614</v>
      </c>
      <c r="H25" s="3">
        <f t="shared" si="1"/>
        <v>54.961322554845246</v>
      </c>
      <c r="I25" s="3">
        <v>0</v>
      </c>
      <c r="J25" s="3">
        <f t="shared" si="2"/>
        <v>285.98787947718256</v>
      </c>
    </row>
    <row r="26" spans="2:10" ht="12.75">
      <c r="B26" s="2">
        <f t="shared" si="5"/>
        <v>0.18333333333333332</v>
      </c>
      <c r="C26" s="3">
        <f t="shared" si="0"/>
        <v>0.9135454576426009</v>
      </c>
      <c r="D26" s="1">
        <f t="shared" si="3"/>
        <v>20.671174016680034</v>
      </c>
      <c r="F26">
        <f t="shared" si="4"/>
        <v>1000</v>
      </c>
      <c r="G26" s="1">
        <f t="shared" si="6"/>
        <v>17.421174016680034</v>
      </c>
      <c r="H26" s="3">
        <f t="shared" si="1"/>
        <v>56.61881555421011</v>
      </c>
      <c r="I26" s="3">
        <v>0</v>
      </c>
      <c r="J26" s="3">
        <f t="shared" si="2"/>
        <v>303.49730411944756</v>
      </c>
    </row>
    <row r="27" spans="2:10" ht="12.75">
      <c r="B27" s="2">
        <f t="shared" si="5"/>
        <v>0.19166666666666665</v>
      </c>
      <c r="C27" s="3">
        <f t="shared" si="0"/>
        <v>0.9335804264972017</v>
      </c>
      <c r="D27" s="1">
        <f t="shared" si="3"/>
        <v>21.124513611494418</v>
      </c>
      <c r="F27">
        <f t="shared" si="4"/>
        <v>1000</v>
      </c>
      <c r="G27" s="1">
        <f t="shared" si="6"/>
        <v>17.874513611494418</v>
      </c>
      <c r="H27" s="3">
        <f t="shared" si="1"/>
        <v>58.092169237356856</v>
      </c>
      <c r="I27" s="3">
        <v>0</v>
      </c>
      <c r="J27" s="3">
        <f t="shared" si="2"/>
        <v>319.49823684749924</v>
      </c>
    </row>
    <row r="28" spans="2:10" ht="12.75">
      <c r="B28" s="2">
        <f t="shared" si="5"/>
        <v>0.19999999999999998</v>
      </c>
      <c r="C28" s="3">
        <f t="shared" si="0"/>
        <v>0.9510565162951535</v>
      </c>
      <c r="D28" s="1">
        <f t="shared" si="3"/>
        <v>21.519952382846636</v>
      </c>
      <c r="F28">
        <f t="shared" si="4"/>
        <v>1000</v>
      </c>
      <c r="G28" s="1">
        <f t="shared" si="6"/>
        <v>18.269952382846636</v>
      </c>
      <c r="H28" s="3">
        <f t="shared" si="1"/>
        <v>59.377345244251565</v>
      </c>
      <c r="I28" s="3">
        <v>0</v>
      </c>
      <c r="J28" s="3">
        <f t="shared" si="2"/>
        <v>333.7911600714835</v>
      </c>
    </row>
    <row r="29" spans="2:10" ht="12.75">
      <c r="B29" s="2">
        <f t="shared" si="5"/>
        <v>0.20833333333333331</v>
      </c>
      <c r="C29" s="3">
        <f t="shared" si="0"/>
        <v>0.9659258262890682</v>
      </c>
      <c r="D29" s="1">
        <f t="shared" si="3"/>
        <v>21.856406460551018</v>
      </c>
      <c r="F29">
        <f t="shared" si="4"/>
        <v>1000</v>
      </c>
      <c r="G29" s="1">
        <f t="shared" si="6"/>
        <v>18.606406460551018</v>
      </c>
      <c r="H29" s="3">
        <f t="shared" si="1"/>
        <v>60.470820996790806</v>
      </c>
      <c r="I29" s="3">
        <v>0</v>
      </c>
      <c r="J29" s="3">
        <f t="shared" si="2"/>
        <v>346.19836137523464</v>
      </c>
    </row>
    <row r="30" spans="2:10" ht="12.75">
      <c r="B30" s="2">
        <f t="shared" si="5"/>
        <v>0.21666666666666665</v>
      </c>
      <c r="C30" s="3">
        <f t="shared" si="0"/>
        <v>0.9781476007338056</v>
      </c>
      <c r="D30" s="1">
        <f t="shared" si="3"/>
        <v>22.132953647367216</v>
      </c>
      <c r="F30">
        <f t="shared" si="4"/>
        <v>1000</v>
      </c>
      <c r="G30" s="1">
        <f t="shared" si="6"/>
        <v>18.882953647367216</v>
      </c>
      <c r="H30" s="3">
        <f t="shared" si="1"/>
        <v>61.36959935394346</v>
      </c>
      <c r="I30" s="3">
        <v>0</v>
      </c>
      <c r="J30" s="3">
        <f t="shared" si="2"/>
        <v>356.56593844861885</v>
      </c>
    </row>
    <row r="31" spans="2:10" ht="12.75">
      <c r="B31" s="2">
        <f t="shared" si="5"/>
        <v>0.22499999999999998</v>
      </c>
      <c r="C31" s="3">
        <f t="shared" si="0"/>
        <v>0.9876883405951377</v>
      </c>
      <c r="D31" s="1">
        <f t="shared" si="3"/>
        <v>22.34883594667873</v>
      </c>
      <c r="F31">
        <f t="shared" si="4"/>
        <v>1000</v>
      </c>
      <c r="G31" s="1">
        <f t="shared" si="6"/>
        <v>19.09883594667873</v>
      </c>
      <c r="H31" s="3">
        <f t="shared" si="1"/>
        <v>62.07121682670587</v>
      </c>
      <c r="I31" s="3">
        <v>0</v>
      </c>
      <c r="J31" s="3">
        <f t="shared" si="2"/>
        <v>364.7655345181476</v>
      </c>
    </row>
    <row r="32" spans="2:10" ht="12.75">
      <c r="B32" s="2">
        <f t="shared" si="5"/>
        <v>0.2333333333333333</v>
      </c>
      <c r="C32" s="3">
        <f t="shared" si="0"/>
        <v>0.9945218953682733</v>
      </c>
      <c r="D32" s="1">
        <f t="shared" si="3"/>
        <v>22.503461640108934</v>
      </c>
      <c r="F32">
        <f t="shared" si="4"/>
        <v>1000</v>
      </c>
      <c r="G32" s="1">
        <f t="shared" si="6"/>
        <v>19.253461640108934</v>
      </c>
      <c r="H32" s="3">
        <f t="shared" si="1"/>
        <v>62.57375033035404</v>
      </c>
      <c r="I32" s="3">
        <v>0</v>
      </c>
      <c r="J32" s="3">
        <f t="shared" si="2"/>
        <v>370.6957851271462</v>
      </c>
    </row>
    <row r="33" spans="2:10" ht="12.75">
      <c r="B33" s="2">
        <f t="shared" si="5"/>
        <v>0.24166666666666664</v>
      </c>
      <c r="C33" s="3">
        <f t="shared" si="0"/>
        <v>0.9986295347545738</v>
      </c>
      <c r="D33" s="1">
        <f t="shared" si="3"/>
        <v>22.59640690938004</v>
      </c>
      <c r="F33">
        <f t="shared" si="4"/>
        <v>1000</v>
      </c>
      <c r="G33" s="1">
        <f t="shared" si="6"/>
        <v>19.34640690938004</v>
      </c>
      <c r="H33" s="3">
        <f t="shared" si="1"/>
        <v>62.87582245548513</v>
      </c>
      <c r="I33" s="3">
        <v>0</v>
      </c>
      <c r="J33" s="3">
        <f t="shared" si="2"/>
        <v>374.2834603033077</v>
      </c>
    </row>
    <row r="34" spans="2:10" ht="12.75">
      <c r="B34" s="2">
        <f t="shared" si="5"/>
        <v>0.24999999999999997</v>
      </c>
      <c r="C34" s="3">
        <f t="shared" si="0"/>
        <v>1</v>
      </c>
      <c r="D34" s="1">
        <f t="shared" si="3"/>
        <v>22.627416997969522</v>
      </c>
      <c r="F34">
        <f t="shared" si="4"/>
        <v>1000</v>
      </c>
      <c r="G34" s="1">
        <f t="shared" si="6"/>
        <v>19.377416997969522</v>
      </c>
      <c r="H34" s="3">
        <f t="shared" si="1"/>
        <v>62.97660524340095</v>
      </c>
      <c r="I34" s="3">
        <v>0</v>
      </c>
      <c r="J34" s="3">
        <f t="shared" si="2"/>
        <v>375.4842895131982</v>
      </c>
    </row>
    <row r="35" spans="2:10" ht="12.75">
      <c r="B35" s="2">
        <f t="shared" si="5"/>
        <v>0.2583333333333333</v>
      </c>
      <c r="C35" s="3">
        <f t="shared" si="0"/>
        <v>0.9986295347545738</v>
      </c>
      <c r="D35" s="1">
        <f t="shared" si="3"/>
        <v>22.59640690938004</v>
      </c>
      <c r="F35">
        <f t="shared" si="4"/>
        <v>1000</v>
      </c>
      <c r="G35" s="1">
        <f t="shared" si="6"/>
        <v>19.34640690938004</v>
      </c>
      <c r="H35" s="3">
        <f t="shared" si="1"/>
        <v>62.87582245548513</v>
      </c>
      <c r="I35" s="3">
        <v>0</v>
      </c>
      <c r="J35" s="3">
        <f t="shared" si="2"/>
        <v>374.2834603033077</v>
      </c>
    </row>
    <row r="36" spans="2:10" ht="12.75">
      <c r="B36" s="2">
        <f t="shared" si="5"/>
        <v>0.26666666666666666</v>
      </c>
      <c r="C36" s="3">
        <f t="shared" si="0"/>
        <v>0.9945218953682734</v>
      </c>
      <c r="D36" s="1">
        <f t="shared" si="3"/>
        <v>22.503461640108938</v>
      </c>
      <c r="F36">
        <f t="shared" si="4"/>
        <v>1000</v>
      </c>
      <c r="G36" s="1">
        <f t="shared" si="6"/>
        <v>19.253461640108938</v>
      </c>
      <c r="H36" s="3">
        <f t="shared" si="1"/>
        <v>62.573750330354045</v>
      </c>
      <c r="I36" s="3">
        <v>0</v>
      </c>
      <c r="J36" s="3">
        <f t="shared" si="2"/>
        <v>370.69578512714634</v>
      </c>
    </row>
    <row r="37" spans="2:10" ht="12.75">
      <c r="B37" s="2">
        <f t="shared" si="5"/>
        <v>0.275</v>
      </c>
      <c r="C37" s="3">
        <f t="shared" si="0"/>
        <v>0.9876883405951377</v>
      </c>
      <c r="D37" s="1">
        <f t="shared" si="3"/>
        <v>22.34883594667873</v>
      </c>
      <c r="F37">
        <f t="shared" si="4"/>
        <v>1000</v>
      </c>
      <c r="G37" s="1">
        <f t="shared" si="6"/>
        <v>19.09883594667873</v>
      </c>
      <c r="H37" s="3">
        <f t="shared" si="1"/>
        <v>62.07121682670587</v>
      </c>
      <c r="I37" s="3">
        <v>0</v>
      </c>
      <c r="J37" s="3">
        <f t="shared" si="2"/>
        <v>364.7655345181476</v>
      </c>
    </row>
    <row r="38" spans="2:10" ht="12.75">
      <c r="B38" s="2">
        <f t="shared" si="5"/>
        <v>0.2833333333333334</v>
      </c>
      <c r="C38" s="3">
        <f t="shared" si="0"/>
        <v>0.9781476007338056</v>
      </c>
      <c r="D38" s="1">
        <f>(16*SQRT(2))*C38</f>
        <v>22.132953647367216</v>
      </c>
      <c r="F38">
        <f t="shared" si="4"/>
        <v>1000</v>
      </c>
      <c r="G38" s="1">
        <f t="shared" si="6"/>
        <v>18.882953647367216</v>
      </c>
      <c r="H38" s="3">
        <f t="shared" si="1"/>
        <v>61.36959935394346</v>
      </c>
      <c r="I38" s="3">
        <v>0</v>
      </c>
      <c r="J38" s="3">
        <f t="shared" si="2"/>
        <v>356.56593844861885</v>
      </c>
    </row>
    <row r="39" spans="2:10" ht="12.75">
      <c r="B39" s="2">
        <f t="shared" si="5"/>
        <v>0.29166666666666674</v>
      </c>
      <c r="C39" s="3">
        <f t="shared" si="0"/>
        <v>0.9659258262890682</v>
      </c>
      <c r="D39" s="1">
        <f t="shared" si="3"/>
        <v>21.856406460551018</v>
      </c>
      <c r="F39">
        <f t="shared" si="4"/>
        <v>1000</v>
      </c>
      <c r="G39" s="1">
        <f t="shared" si="6"/>
        <v>18.606406460551018</v>
      </c>
      <c r="H39" s="3">
        <f t="shared" si="1"/>
        <v>60.470820996790806</v>
      </c>
      <c r="I39" s="3">
        <v>0</v>
      </c>
      <c r="J39" s="3">
        <f t="shared" si="2"/>
        <v>346.19836137523464</v>
      </c>
    </row>
    <row r="40" spans="2:10" ht="12.75">
      <c r="B40" s="2">
        <f t="shared" si="5"/>
        <v>0.3000000000000001</v>
      </c>
      <c r="C40" s="3">
        <f t="shared" si="0"/>
        <v>0.9510565162951534</v>
      </c>
      <c r="D40" s="1">
        <f t="shared" si="3"/>
        <v>21.519952382846633</v>
      </c>
      <c r="F40">
        <f t="shared" si="4"/>
        <v>1000</v>
      </c>
      <c r="G40" s="1">
        <f t="shared" si="6"/>
        <v>18.269952382846633</v>
      </c>
      <c r="H40" s="3">
        <f t="shared" si="1"/>
        <v>59.37734524425156</v>
      </c>
      <c r="I40" s="3">
        <v>0</v>
      </c>
      <c r="J40" s="3">
        <f t="shared" si="2"/>
        <v>333.7911600714834</v>
      </c>
    </row>
    <row r="41" spans="2:10" ht="12.75">
      <c r="B41" s="2">
        <f t="shared" si="5"/>
        <v>0.30833333333333346</v>
      </c>
      <c r="C41" s="3">
        <f t="shared" si="0"/>
        <v>0.9335804264972015</v>
      </c>
      <c r="D41" s="1">
        <f t="shared" si="3"/>
        <v>21.124513611494415</v>
      </c>
      <c r="F41">
        <f t="shared" si="4"/>
        <v>1000</v>
      </c>
      <c r="G41" s="1">
        <f t="shared" si="6"/>
        <v>17.874513611494415</v>
      </c>
      <c r="H41" s="3">
        <f t="shared" si="1"/>
        <v>58.09216923735685</v>
      </c>
      <c r="I41" s="3">
        <v>0</v>
      </c>
      <c r="J41" s="3">
        <f t="shared" si="2"/>
        <v>319.4982368474991</v>
      </c>
    </row>
    <row r="42" spans="2:10" ht="12.75">
      <c r="B42" s="2">
        <f t="shared" si="5"/>
        <v>0.3166666666666668</v>
      </c>
      <c r="C42" s="3">
        <f t="shared" si="0"/>
        <v>0.9135454576426005</v>
      </c>
      <c r="D42" s="1">
        <f t="shared" si="3"/>
        <v>20.671174016680027</v>
      </c>
      <c r="F42">
        <f t="shared" si="4"/>
        <v>1000</v>
      </c>
      <c r="G42" s="1">
        <f t="shared" si="6"/>
        <v>17.421174016680027</v>
      </c>
      <c r="H42" s="3">
        <f t="shared" si="1"/>
        <v>56.61881555421009</v>
      </c>
      <c r="I42" s="3">
        <v>0</v>
      </c>
      <c r="J42" s="3">
        <f t="shared" si="2"/>
        <v>303.4973041194473</v>
      </c>
    </row>
    <row r="43" spans="2:10" ht="12.75">
      <c r="B43" s="2">
        <f t="shared" si="5"/>
        <v>0.3250000000000002</v>
      </c>
      <c r="C43" s="3">
        <f t="shared" si="0"/>
        <v>0.8910065241883673</v>
      </c>
      <c r="D43" s="1">
        <f t="shared" si="3"/>
        <v>20.161176170721607</v>
      </c>
      <c r="F43">
        <f t="shared" si="4"/>
        <v>1000</v>
      </c>
      <c r="G43" s="1">
        <f t="shared" si="6"/>
        <v>16.911176170721607</v>
      </c>
      <c r="H43" s="3">
        <f t="shared" si="1"/>
        <v>54.961322554845225</v>
      </c>
      <c r="I43" s="3">
        <v>0</v>
      </c>
      <c r="J43" s="3">
        <f t="shared" si="2"/>
        <v>285.98787947718233</v>
      </c>
    </row>
    <row r="44" spans="2:10" ht="12.75">
      <c r="B44" s="2">
        <f t="shared" si="5"/>
        <v>0.33333333333333354</v>
      </c>
      <c r="C44" s="3">
        <f t="shared" si="0"/>
        <v>0.866025403784438</v>
      </c>
      <c r="D44" s="1">
        <f t="shared" si="3"/>
        <v>19.595917942265412</v>
      </c>
      <c r="F44">
        <f t="shared" si="4"/>
        <v>1000</v>
      </c>
      <c r="G44" s="1">
        <f t="shared" si="6"/>
        <v>16.345917942265412</v>
      </c>
      <c r="H44" s="3">
        <f t="shared" si="1"/>
        <v>53.12423331236259</v>
      </c>
      <c r="I44" s="3">
        <v>0</v>
      </c>
      <c r="J44" s="3">
        <f t="shared" si="2"/>
        <v>267.18903337527433</v>
      </c>
    </row>
    <row r="45" spans="2:10" ht="12.75">
      <c r="B45" s="2">
        <f t="shared" si="5"/>
        <v>0.3416666666666669</v>
      </c>
      <c r="C45" s="3">
        <f t="shared" si="0"/>
        <v>0.8386705679454233</v>
      </c>
      <c r="D45" s="1">
        <f t="shared" si="3"/>
        <v>18.976948664825024</v>
      </c>
      <c r="F45">
        <f t="shared" si="4"/>
        <v>1000</v>
      </c>
      <c r="G45" s="1">
        <f t="shared" si="6"/>
        <v>15.726948664825022</v>
      </c>
      <c r="H45" s="3">
        <f t="shared" si="1"/>
        <v>51.11258316068132</v>
      </c>
      <c r="I45" s="3">
        <v>0</v>
      </c>
      <c r="J45" s="3">
        <f t="shared" si="2"/>
        <v>247.33691430604156</v>
      </c>
    </row>
    <row r="46" spans="2:10" ht="12.75">
      <c r="B46" s="2">
        <f t="shared" si="5"/>
        <v>0.35000000000000026</v>
      </c>
      <c r="C46" s="3">
        <f t="shared" si="0"/>
        <v>0.8090169943749465</v>
      </c>
      <c r="D46" s="1">
        <f t="shared" si="3"/>
        <v>18.30596489016588</v>
      </c>
      <c r="F46">
        <f t="shared" si="4"/>
        <v>1000</v>
      </c>
      <c r="G46" s="1">
        <f t="shared" si="6"/>
        <v>15.055964890165878</v>
      </c>
      <c r="H46" s="3">
        <f t="shared" si="1"/>
        <v>48.9318858930391</v>
      </c>
      <c r="I46" s="3">
        <v>0</v>
      </c>
      <c r="J46" s="3">
        <f t="shared" si="2"/>
        <v>226.68207877390762</v>
      </c>
    </row>
    <row r="47" spans="2:10" ht="12.75">
      <c r="B47" s="2">
        <f t="shared" si="5"/>
        <v>0.3583333333333336</v>
      </c>
      <c r="C47" s="3">
        <f t="shared" si="0"/>
        <v>0.7771459614569699</v>
      </c>
      <c r="D47" s="1">
        <f t="shared" si="3"/>
        <v>17.584805738174808</v>
      </c>
      <c r="F47">
        <f t="shared" si="4"/>
        <v>1000</v>
      </c>
      <c r="G47" s="1">
        <f t="shared" si="6"/>
        <v>14.334805738174808</v>
      </c>
      <c r="H47" s="3">
        <f t="shared" si="1"/>
        <v>46.58811864906812</v>
      </c>
      <c r="I47" s="3">
        <v>0</v>
      </c>
      <c r="J47" s="3">
        <f t="shared" si="2"/>
        <v>205.4866555512094</v>
      </c>
    </row>
    <row r="48" spans="2:10" ht="12.75">
      <c r="B48" s="2">
        <f t="shared" si="5"/>
        <v>0.366666666666667</v>
      </c>
      <c r="C48" s="3">
        <f t="shared" si="0"/>
        <v>0.743144825477393</v>
      </c>
      <c r="D48" s="1">
        <f t="shared" si="3"/>
        <v>16.815447855960258</v>
      </c>
      <c r="F48">
        <f t="shared" si="4"/>
        <v>1000</v>
      </c>
      <c r="G48" s="1">
        <f t="shared" si="6"/>
        <v>13.565447855960258</v>
      </c>
      <c r="H48" s="3">
        <f t="shared" si="1"/>
        <v>44.08770553187084</v>
      </c>
      <c r="I48" s="3">
        <v>0</v>
      </c>
      <c r="J48" s="3">
        <f t="shared" si="2"/>
        <v>184.02137553277677</v>
      </c>
    </row>
    <row r="49" spans="2:10" ht="12.75">
      <c r="B49" s="2">
        <f t="shared" si="5"/>
        <v>0.37500000000000033</v>
      </c>
      <c r="C49" s="3">
        <f t="shared" si="0"/>
        <v>0.707106781186546</v>
      </c>
      <c r="D49" s="1">
        <f t="shared" si="3"/>
        <v>15.999999999999966</v>
      </c>
      <c r="F49">
        <f t="shared" si="4"/>
        <v>1000</v>
      </c>
      <c r="G49" s="1">
        <f t="shared" si="6"/>
        <v>12.749999999999966</v>
      </c>
      <c r="H49" s="3">
        <f t="shared" si="1"/>
        <v>41.43749999999989</v>
      </c>
      <c r="I49" s="3">
        <v>0</v>
      </c>
      <c r="J49" s="3">
        <f t="shared" si="2"/>
        <v>162.56249999999915</v>
      </c>
    </row>
    <row r="50" spans="2:10" ht="12.75">
      <c r="B50" s="2">
        <f t="shared" si="5"/>
        <v>0.3833333333333337</v>
      </c>
      <c r="C50" s="3">
        <f t="shared" si="0"/>
        <v>0.6691306063588568</v>
      </c>
      <c r="D50" s="1">
        <f t="shared" si="3"/>
        <v>15.14069725618605</v>
      </c>
      <c r="F50">
        <f t="shared" si="4"/>
        <v>1000</v>
      </c>
      <c r="G50" s="1">
        <f t="shared" si="6"/>
        <v>11.89069725618605</v>
      </c>
      <c r="H50" s="3">
        <f t="shared" si="1"/>
        <v>38.64476608260466</v>
      </c>
      <c r="I50" s="3">
        <v>0</v>
      </c>
      <c r="J50" s="3">
        <f t="shared" si="2"/>
        <v>141.38868123827044</v>
      </c>
    </row>
    <row r="51" spans="2:10" ht="12.75">
      <c r="B51" s="2">
        <f t="shared" si="5"/>
        <v>0.39166666666666705</v>
      </c>
      <c r="C51" s="3">
        <f t="shared" si="0"/>
        <v>0.6293203910498357</v>
      </c>
      <c r="D51" s="1">
        <f t="shared" si="3"/>
        <v>14.239894913609879</v>
      </c>
      <c r="F51">
        <f t="shared" si="4"/>
        <v>1000</v>
      </c>
      <c r="G51" s="1">
        <f t="shared" si="6"/>
        <v>10.989894913609879</v>
      </c>
      <c r="H51" s="3">
        <f t="shared" si="1"/>
        <v>35.7171584692321</v>
      </c>
      <c r="I51" s="3">
        <v>0</v>
      </c>
      <c r="J51" s="3">
        <f t="shared" si="2"/>
        <v>120.7777902121883</v>
      </c>
    </row>
    <row r="52" spans="2:10" ht="12.75">
      <c r="B52" s="2">
        <f t="shared" si="5"/>
        <v>0.4000000000000004</v>
      </c>
      <c r="C52" s="3">
        <f t="shared" si="0"/>
        <v>0.587785252292471</v>
      </c>
      <c r="D52" s="1">
        <f t="shared" si="3"/>
        <v>13.300062008878463</v>
      </c>
      <c r="F52">
        <f t="shared" si="4"/>
        <v>1000</v>
      </c>
      <c r="G52" s="1">
        <f t="shared" si="6"/>
        <v>10.050062008878463</v>
      </c>
      <c r="H52" s="3">
        <f t="shared" si="1"/>
        <v>32.662701528855</v>
      </c>
      <c r="I52" s="3">
        <v>0</v>
      </c>
      <c r="J52" s="3">
        <f t="shared" si="2"/>
        <v>101.00374638230221</v>
      </c>
    </row>
    <row r="53" spans="2:10" ht="12.75">
      <c r="B53" s="2">
        <f t="shared" si="5"/>
        <v>0.40833333333333377</v>
      </c>
      <c r="C53" s="3">
        <f t="shared" si="0"/>
        <v>0.5446390350150246</v>
      </c>
      <c r="D53" s="1">
        <f t="shared" si="3"/>
        <v>12.323774558656686</v>
      </c>
      <c r="F53">
        <f t="shared" si="4"/>
        <v>1000</v>
      </c>
      <c r="G53" s="1">
        <f t="shared" si="6"/>
        <v>9.073774558656686</v>
      </c>
      <c r="H53" s="3">
        <f t="shared" si="1"/>
        <v>29.48976731563423</v>
      </c>
      <c r="I53" s="3">
        <v>0</v>
      </c>
      <c r="J53" s="3">
        <f t="shared" si="2"/>
        <v>82.33338474132533</v>
      </c>
    </row>
    <row r="54" spans="2:10" ht="12.75">
      <c r="B54" s="2">
        <f t="shared" si="5"/>
        <v>0.41666666666666713</v>
      </c>
      <c r="C54" s="3">
        <f t="shared" si="0"/>
        <v>0.49999999999999767</v>
      </c>
      <c r="D54" s="1">
        <f t="shared" si="3"/>
        <v>11.313708498984708</v>
      </c>
      <c r="F54">
        <f t="shared" si="4"/>
        <v>1000</v>
      </c>
      <c r="G54" s="1">
        <f t="shared" si="6"/>
        <v>8.063708498984708</v>
      </c>
      <c r="H54" s="3">
        <f t="shared" si="1"/>
        <v>26.2070526217003</v>
      </c>
      <c r="I54" s="3">
        <v>0</v>
      </c>
      <c r="J54" s="3">
        <f t="shared" si="2"/>
        <v>65.02339475659821</v>
      </c>
    </row>
    <row r="55" spans="2:10" ht="12.75">
      <c r="B55" s="2">
        <f t="shared" si="5"/>
        <v>0.4250000000000005</v>
      </c>
      <c r="C55" s="3">
        <f t="shared" si="0"/>
        <v>0.45399049973954414</v>
      </c>
      <c r="D55" s="1">
        <f t="shared" si="3"/>
        <v>10.272632350723239</v>
      </c>
      <c r="F55">
        <f t="shared" si="4"/>
        <v>1000</v>
      </c>
      <c r="G55" s="1">
        <f t="shared" si="6"/>
        <v>7.022632350723239</v>
      </c>
      <c r="H55" s="3">
        <f t="shared" si="1"/>
        <v>22.823555139850527</v>
      </c>
      <c r="I55" s="3">
        <v>0</v>
      </c>
      <c r="J55" s="3">
        <f t="shared" si="2"/>
        <v>49.3173651334246</v>
      </c>
    </row>
    <row r="56" spans="2:10" ht="12.75">
      <c r="B56" s="2">
        <f t="shared" si="5"/>
        <v>0.43333333333333385</v>
      </c>
      <c r="C56" s="3">
        <f t="shared" si="0"/>
        <v>0.4067366430757972</v>
      </c>
      <c r="D56" s="1">
        <f t="shared" si="3"/>
        <v>9.203399631230356</v>
      </c>
      <c r="F56">
        <f t="shared" si="4"/>
        <v>1000</v>
      </c>
      <c r="G56" s="1">
        <f t="shared" si="6"/>
        <v>5.953399631230356</v>
      </c>
      <c r="H56" s="3">
        <f t="shared" si="1"/>
        <v>19.34854880149866</v>
      </c>
      <c r="I56" s="3">
        <v>0</v>
      </c>
      <c r="J56" s="3">
        <f t="shared" si="2"/>
        <v>35.44296716913374</v>
      </c>
    </row>
    <row r="57" spans="2:10" ht="12.75">
      <c r="B57" s="2">
        <f t="shared" si="5"/>
        <v>0.4416666666666672</v>
      </c>
      <c r="C57" s="3">
        <f t="shared" si="0"/>
        <v>0.3583679495452973</v>
      </c>
      <c r="D57" s="1">
        <f t="shared" si="3"/>
        <v>8.108941033068746</v>
      </c>
      <c r="F57">
        <f t="shared" si="4"/>
        <v>1000</v>
      </c>
      <c r="G57" s="1">
        <f t="shared" si="6"/>
        <v>4.858941033068746</v>
      </c>
      <c r="H57" s="3">
        <f t="shared" si="1"/>
        <v>15.791558357473424</v>
      </c>
      <c r="I57" s="3">
        <v>0</v>
      </c>
      <c r="J57" s="3">
        <f t="shared" si="2"/>
        <v>23.60930796283917</v>
      </c>
    </row>
    <row r="58" spans="2:10" ht="12.75">
      <c r="B58" s="2">
        <f t="shared" si="5"/>
        <v>0.45000000000000057</v>
      </c>
      <c r="C58" s="3">
        <f t="shared" si="0"/>
        <v>0.3090169943749442</v>
      </c>
      <c r="D58" s="1">
        <f t="shared" si="3"/>
        <v>6.992256391181064</v>
      </c>
      <c r="F58">
        <f t="shared" si="4"/>
        <v>1000</v>
      </c>
      <c r="G58" s="1">
        <f t="shared" si="6"/>
        <v>3.742256391181064</v>
      </c>
      <c r="H58" s="3">
        <f t="shared" si="1"/>
        <v>12.162333271338458</v>
      </c>
      <c r="I58" s="3">
        <v>0</v>
      </c>
      <c r="J58" s="3">
        <f t="shared" si="2"/>
        <v>14.004482897335519</v>
      </c>
    </row>
    <row r="59" spans="2:10" ht="12.75">
      <c r="B59" s="2">
        <f t="shared" si="5"/>
        <v>0.4583333333333339</v>
      </c>
      <c r="C59" s="3">
        <f t="shared" si="0"/>
        <v>0.25881904510251713</v>
      </c>
      <c r="D59" s="1">
        <f t="shared" si="3"/>
        <v>5.856406460550937</v>
      </c>
      <c r="F59">
        <f t="shared" si="4"/>
        <v>1000</v>
      </c>
      <c r="G59" s="1">
        <f t="shared" si="6"/>
        <v>2.6064064605509367</v>
      </c>
      <c r="H59" s="3">
        <f t="shared" si="1"/>
        <v>8.470820996790545</v>
      </c>
      <c r="I59" s="3">
        <v>0</v>
      </c>
      <c r="J59" s="3">
        <f t="shared" si="2"/>
        <v>6.793354637601662</v>
      </c>
    </row>
    <row r="60" spans="2:10" ht="12.75">
      <c r="B60" s="2">
        <f t="shared" si="5"/>
        <v>0.4666666666666673</v>
      </c>
      <c r="C60" s="3">
        <f t="shared" si="0"/>
        <v>0.20791169081775582</v>
      </c>
      <c r="D60" s="1">
        <f t="shared" si="3"/>
        <v>4.7045045268862715</v>
      </c>
      <c r="F60">
        <f t="shared" si="4"/>
        <v>1000</v>
      </c>
      <c r="G60" s="1">
        <f t="shared" si="6"/>
        <v>1.4545045268862715</v>
      </c>
      <c r="H60" s="3">
        <f t="shared" si="1"/>
        <v>4.727139712380382</v>
      </c>
      <c r="I60" s="3">
        <v>0</v>
      </c>
      <c r="J60" s="3">
        <f t="shared" si="2"/>
        <v>2.1155834187326565</v>
      </c>
    </row>
    <row r="61" spans="2:10" ht="12.75">
      <c r="B61" s="2">
        <f t="shared" si="5"/>
        <v>0.47500000000000064</v>
      </c>
      <c r="C61" s="3">
        <f t="shared" si="0"/>
        <v>0.15643446504022704</v>
      </c>
      <c r="D61" s="1">
        <f t="shared" si="3"/>
        <v>3.5397078733195024</v>
      </c>
      <c r="F61">
        <f t="shared" si="4"/>
        <v>1000</v>
      </c>
      <c r="G61" s="1">
        <f t="shared" si="6"/>
        <v>0.28970787331950243</v>
      </c>
      <c r="H61" s="3">
        <f t="shared" si="1"/>
        <v>0.9415505882883829</v>
      </c>
      <c r="I61" s="3">
        <v>0</v>
      </c>
      <c r="J61" s="3">
        <f t="shared" si="2"/>
        <v>0.08393065186330886</v>
      </c>
    </row>
    <row r="62" spans="2:10" ht="12.75">
      <c r="B62" s="2">
        <f t="shared" si="5"/>
        <v>0.483333333333334</v>
      </c>
      <c r="C62" s="3">
        <f t="shared" si="0"/>
        <v>0.10452846326764932</v>
      </c>
      <c r="D62" s="1">
        <f t="shared" si="3"/>
        <v>2.365209126514041</v>
      </c>
      <c r="F62">
        <f t="shared" si="4"/>
        <v>1000</v>
      </c>
      <c r="G62" s="1">
        <v>0</v>
      </c>
      <c r="H62" s="3">
        <f t="shared" si="1"/>
        <v>0</v>
      </c>
      <c r="I62" s="3">
        <v>0</v>
      </c>
      <c r="J62" s="3">
        <f t="shared" si="2"/>
        <v>0</v>
      </c>
    </row>
    <row r="63" spans="2:10" ht="12.75">
      <c r="B63" s="2">
        <f t="shared" si="5"/>
        <v>0.49166666666666736</v>
      </c>
      <c r="C63" s="3">
        <f t="shared" si="0"/>
        <v>0.05233595624293937</v>
      </c>
      <c r="D63" s="1">
        <f t="shared" si="3"/>
        <v>1.1842275058964755</v>
      </c>
      <c r="F63">
        <f t="shared" si="4"/>
        <v>1000</v>
      </c>
      <c r="G63" s="1">
        <v>0</v>
      </c>
      <c r="H63" s="3">
        <f t="shared" si="1"/>
        <v>0</v>
      </c>
      <c r="I63" s="3">
        <v>0</v>
      </c>
      <c r="J63" s="3">
        <f t="shared" si="2"/>
        <v>0</v>
      </c>
    </row>
    <row r="64" spans="2:10" ht="12.75">
      <c r="B64" s="2">
        <f t="shared" si="5"/>
        <v>0.5000000000000007</v>
      </c>
      <c r="C64" s="3">
        <f t="shared" si="0"/>
        <v>-3.8742880431597015E-15</v>
      </c>
      <c r="D64" s="1">
        <f t="shared" si="3"/>
        <v>-8.766513112282191E-14</v>
      </c>
      <c r="F64">
        <f t="shared" si="4"/>
        <v>1000</v>
      </c>
      <c r="G64" s="1">
        <v>0</v>
      </c>
      <c r="H64" s="3">
        <f t="shared" si="1"/>
        <v>0</v>
      </c>
      <c r="I64" s="3">
        <v>0</v>
      </c>
      <c r="J64" s="3">
        <f t="shared" si="2"/>
        <v>0</v>
      </c>
    </row>
    <row r="65" spans="2:10" ht="12.75">
      <c r="B65" s="2">
        <f t="shared" si="5"/>
        <v>0.508333333333334</v>
      </c>
      <c r="C65" s="3">
        <f>SIN(B65*(2*PI()))</f>
        <v>-0.052335956242947554</v>
      </c>
      <c r="D65" s="1">
        <f t="shared" si="3"/>
        <v>-1.1842275058966607</v>
      </c>
      <c r="F65">
        <f t="shared" si="4"/>
        <v>1000</v>
      </c>
      <c r="G65" s="1">
        <v>0</v>
      </c>
      <c r="H65" s="3">
        <f t="shared" si="1"/>
        <v>0</v>
      </c>
      <c r="I65" s="3">
        <v>0</v>
      </c>
      <c r="J65" s="3">
        <f t="shared" si="2"/>
        <v>0</v>
      </c>
    </row>
    <row r="66" spans="2:10" ht="12.75">
      <c r="B66" s="2">
        <f t="shared" si="5"/>
        <v>0.5166666666666673</v>
      </c>
      <c r="C66" s="3">
        <f t="shared" si="0"/>
        <v>-0.10452846326765702</v>
      </c>
      <c r="D66" s="1">
        <f t="shared" si="3"/>
        <v>-2.365209126514215</v>
      </c>
      <c r="F66">
        <f t="shared" si="4"/>
        <v>1000</v>
      </c>
      <c r="G66" s="1">
        <v>0</v>
      </c>
      <c r="H66" s="3">
        <f t="shared" si="1"/>
        <v>0</v>
      </c>
      <c r="I66" s="3">
        <v>0</v>
      </c>
      <c r="J66" s="3">
        <f t="shared" si="2"/>
        <v>0</v>
      </c>
    </row>
    <row r="67" spans="2:10" ht="12.75">
      <c r="B67" s="2">
        <f t="shared" si="5"/>
        <v>0.5250000000000006</v>
      </c>
      <c r="C67" s="3">
        <f t="shared" si="0"/>
        <v>-0.15643446504023426</v>
      </c>
      <c r="D67" s="1">
        <f t="shared" si="3"/>
        <v>-3.5397078733196654</v>
      </c>
      <c r="F67">
        <f t="shared" si="4"/>
        <v>1000</v>
      </c>
      <c r="G67" s="1">
        <f t="shared" si="6"/>
        <v>0.2897078733196654</v>
      </c>
      <c r="H67" s="3">
        <v>0</v>
      </c>
      <c r="I67" s="3">
        <f>-1*(G67*3.25)</f>
        <v>-0.9415505882889126</v>
      </c>
      <c r="J67" s="3">
        <f t="shared" si="2"/>
        <v>0.0839306518634033</v>
      </c>
    </row>
    <row r="68" spans="2:10" ht="12.75">
      <c r="B68" s="2">
        <f t="shared" si="5"/>
        <v>0.5333333333333339</v>
      </c>
      <c r="C68" s="3">
        <f t="shared" si="0"/>
        <v>-0.20791169081776253</v>
      </c>
      <c r="D68" s="1">
        <f t="shared" si="3"/>
        <v>-4.704504526886423</v>
      </c>
      <c r="F68">
        <f t="shared" si="4"/>
        <v>1000</v>
      </c>
      <c r="G68" s="1">
        <f t="shared" si="6"/>
        <v>1.4545045268864234</v>
      </c>
      <c r="H68" s="3">
        <v>0</v>
      </c>
      <c r="I68" s="3">
        <f aca="true" t="shared" si="7" ref="I68:I124">-1*(G68*3.25)</f>
        <v>-4.727139712380876</v>
      </c>
      <c r="J68" s="3">
        <f t="shared" si="2"/>
        <v>2.1155834187330984</v>
      </c>
    </row>
    <row r="69" spans="2:10" ht="12.75">
      <c r="B69" s="2">
        <f t="shared" si="5"/>
        <v>0.5416666666666672</v>
      </c>
      <c r="C69" s="3">
        <f>SIN(B69*(2*PI()))</f>
        <v>-0.2588190451025238</v>
      </c>
      <c r="D69" s="1">
        <f t="shared" si="3"/>
        <v>-5.856406460551088</v>
      </c>
      <c r="F69">
        <f t="shared" si="4"/>
        <v>1000</v>
      </c>
      <c r="G69" s="1">
        <f t="shared" si="6"/>
        <v>2.6064064605510877</v>
      </c>
      <c r="H69" s="3">
        <v>0</v>
      </c>
      <c r="I69" s="3">
        <f t="shared" si="7"/>
        <v>-8.470820996791035</v>
      </c>
      <c r="J69" s="3">
        <f aca="true" t="shared" si="8" ref="J69:J124">(G69*(ABS(D69)-3.25))</f>
        <v>6.793354637602449</v>
      </c>
    </row>
    <row r="70" spans="2:10" ht="12.75">
      <c r="B70" s="2">
        <f t="shared" si="5"/>
        <v>0.5500000000000005</v>
      </c>
      <c r="C70" s="3">
        <f>SIN(B70*(2*PI()))</f>
        <v>-0.3090169943749502</v>
      </c>
      <c r="D70" s="1">
        <f aca="true" t="shared" si="9" ref="D70:D124">(16*SQRT(2))*C70</f>
        <v>-6.9922563911812015</v>
      </c>
      <c r="F70">
        <f aca="true" t="shared" si="10" ref="F70:F124">$F$4</f>
        <v>1000</v>
      </c>
      <c r="G70" s="1">
        <f t="shared" si="6"/>
        <v>3.7422563911812015</v>
      </c>
      <c r="H70" s="3">
        <v>0</v>
      </c>
      <c r="I70" s="3">
        <f t="shared" si="7"/>
        <v>-12.162333271338905</v>
      </c>
      <c r="J70" s="3">
        <f t="shared" si="8"/>
        <v>14.00448289733655</v>
      </c>
    </row>
    <row r="71" spans="2:10" ht="12.75">
      <c r="B71" s="2">
        <f aca="true" t="shared" si="11" ref="B71:B112">B70+(1/120)</f>
        <v>0.5583333333333338</v>
      </c>
      <c r="C71" s="3">
        <f>SIN(B71*(2*PI()))</f>
        <v>-0.35836794954530293</v>
      </c>
      <c r="D71" s="1">
        <f t="shared" si="9"/>
        <v>-8.108941033068872</v>
      </c>
      <c r="F71">
        <f t="shared" si="10"/>
        <v>1000</v>
      </c>
      <c r="G71" s="1">
        <f t="shared" si="6"/>
        <v>4.858941033068872</v>
      </c>
      <c r="H71" s="3">
        <v>0</v>
      </c>
      <c r="I71" s="3">
        <f t="shared" si="7"/>
        <v>-15.791558357473834</v>
      </c>
      <c r="J71" s="3">
        <f t="shared" si="8"/>
        <v>23.609307962840397</v>
      </c>
    </row>
    <row r="72" spans="2:10" ht="12.75">
      <c r="B72" s="2">
        <f t="shared" si="11"/>
        <v>0.5666666666666671</v>
      </c>
      <c r="C72" s="3">
        <f>SIN(B72*(2*PI()))</f>
        <v>-0.40673664307580265</v>
      </c>
      <c r="D72" s="1">
        <f t="shared" si="9"/>
        <v>-9.203399631230479</v>
      </c>
      <c r="F72">
        <f t="shared" si="10"/>
        <v>1000</v>
      </c>
      <c r="G72" s="1">
        <f aca="true" t="shared" si="12" ref="G72:G121">((ABS(D72)-3.25)/F72)*1000</f>
        <v>5.953399631230479</v>
      </c>
      <c r="H72" s="3">
        <v>0</v>
      </c>
      <c r="I72" s="3">
        <f t="shared" si="7"/>
        <v>-19.348548801499057</v>
      </c>
      <c r="J72" s="3">
        <f t="shared" si="8"/>
        <v>35.4429671691352</v>
      </c>
    </row>
    <row r="73" spans="2:10" ht="12.75">
      <c r="B73" s="2">
        <f t="shared" si="11"/>
        <v>0.5750000000000004</v>
      </c>
      <c r="C73" s="3">
        <f>SIN(B73*(2*PI()))</f>
        <v>-0.453990499739549</v>
      </c>
      <c r="D73" s="1">
        <f t="shared" si="9"/>
        <v>-10.272632350723349</v>
      </c>
      <c r="F73">
        <f t="shared" si="10"/>
        <v>1000</v>
      </c>
      <c r="G73" s="1">
        <f t="shared" si="12"/>
        <v>7.022632350723349</v>
      </c>
      <c r="H73" s="3">
        <v>0</v>
      </c>
      <c r="I73" s="3">
        <f t="shared" si="7"/>
        <v>-22.823555139850882</v>
      </c>
      <c r="J73" s="3">
        <f t="shared" si="8"/>
        <v>49.31736513342615</v>
      </c>
    </row>
    <row r="74" spans="2:10" ht="12.75">
      <c r="B74" s="2">
        <f t="shared" si="11"/>
        <v>0.5833333333333337</v>
      </c>
      <c r="C74" s="3">
        <f aca="true" t="shared" si="13" ref="C74:C124">SIN(B74*(2*PI()))</f>
        <v>-0.5000000000000021</v>
      </c>
      <c r="D74" s="1">
        <f t="shared" si="9"/>
        <v>-11.31370849898481</v>
      </c>
      <c r="F74">
        <f t="shared" si="10"/>
        <v>1000</v>
      </c>
      <c r="G74" s="1">
        <f t="shared" si="12"/>
        <v>8.06370849898481</v>
      </c>
      <c r="H74" s="3">
        <v>0</v>
      </c>
      <c r="I74" s="3">
        <f t="shared" si="7"/>
        <v>-26.20705262170063</v>
      </c>
      <c r="J74" s="3">
        <f t="shared" si="8"/>
        <v>65.02339475659984</v>
      </c>
    </row>
    <row r="75" spans="2:10" ht="12.75">
      <c r="B75" s="2">
        <f t="shared" si="11"/>
        <v>0.591666666666667</v>
      </c>
      <c r="C75" s="3">
        <f t="shared" si="13"/>
        <v>-0.5446390350150285</v>
      </c>
      <c r="D75" s="1">
        <f t="shared" si="9"/>
        <v>-12.323774558656774</v>
      </c>
      <c r="F75">
        <f t="shared" si="10"/>
        <v>1000</v>
      </c>
      <c r="G75" s="1">
        <f t="shared" si="12"/>
        <v>9.073774558656774</v>
      </c>
      <c r="H75" s="3">
        <v>0</v>
      </c>
      <c r="I75" s="3">
        <f t="shared" si="7"/>
        <v>-29.489767315634516</v>
      </c>
      <c r="J75" s="3">
        <f t="shared" si="8"/>
        <v>82.33338474132694</v>
      </c>
    </row>
    <row r="76" spans="2:10" ht="12.75">
      <c r="B76" s="2">
        <f t="shared" si="11"/>
        <v>0.6000000000000003</v>
      </c>
      <c r="C76" s="3">
        <f t="shared" si="13"/>
        <v>-0.5877852522924745</v>
      </c>
      <c r="D76" s="1">
        <f t="shared" si="9"/>
        <v>-13.300062008878541</v>
      </c>
      <c r="F76">
        <f t="shared" si="10"/>
        <v>1000</v>
      </c>
      <c r="G76" s="1">
        <f t="shared" si="12"/>
        <v>10.050062008878541</v>
      </c>
      <c r="H76" s="3">
        <v>0</v>
      </c>
      <c r="I76" s="3">
        <f t="shared" si="7"/>
        <v>-32.66270152885526</v>
      </c>
      <c r="J76" s="3">
        <f t="shared" si="8"/>
        <v>101.00374638230377</v>
      </c>
    </row>
    <row r="77" spans="2:10" ht="12.75">
      <c r="B77" s="2">
        <f t="shared" si="11"/>
        <v>0.6083333333333336</v>
      </c>
      <c r="C77" s="3">
        <f t="shared" si="13"/>
        <v>-0.6293203910498386</v>
      </c>
      <c r="D77" s="1">
        <f t="shared" si="9"/>
        <v>-14.239894913609945</v>
      </c>
      <c r="F77">
        <f t="shared" si="10"/>
        <v>1000</v>
      </c>
      <c r="G77" s="1">
        <f t="shared" si="12"/>
        <v>10.989894913609945</v>
      </c>
      <c r="H77" s="3">
        <v>0</v>
      </c>
      <c r="I77" s="3">
        <f t="shared" si="7"/>
        <v>-35.71715846923232</v>
      </c>
      <c r="J77" s="3">
        <f t="shared" si="8"/>
        <v>120.77779021218973</v>
      </c>
    </row>
    <row r="78" spans="2:10" ht="12.75">
      <c r="B78" s="2">
        <f t="shared" si="11"/>
        <v>0.6166666666666669</v>
      </c>
      <c r="C78" s="3">
        <f t="shared" si="13"/>
        <v>-0.6691306063588592</v>
      </c>
      <c r="D78" s="1">
        <f t="shared" si="9"/>
        <v>-15.140697256186105</v>
      </c>
      <c r="F78">
        <f t="shared" si="10"/>
        <v>1000</v>
      </c>
      <c r="G78" s="1">
        <f t="shared" si="12"/>
        <v>11.890697256186105</v>
      </c>
      <c r="H78" s="3">
        <v>0</v>
      </c>
      <c r="I78" s="3">
        <f t="shared" si="7"/>
        <v>-38.64476608260484</v>
      </c>
      <c r="J78" s="3">
        <f t="shared" si="8"/>
        <v>141.38868123827174</v>
      </c>
    </row>
    <row r="79" spans="2:10" ht="12.75">
      <c r="B79" s="2">
        <f t="shared" si="11"/>
        <v>0.6250000000000002</v>
      </c>
      <c r="C79" s="3">
        <f t="shared" si="13"/>
        <v>-0.7071067811865483</v>
      </c>
      <c r="D79" s="1">
        <f t="shared" si="9"/>
        <v>-16.00000000000002</v>
      </c>
      <c r="F79">
        <f t="shared" si="10"/>
        <v>1000</v>
      </c>
      <c r="G79" s="1">
        <f t="shared" si="12"/>
        <v>12.750000000000021</v>
      </c>
      <c r="H79" s="3">
        <v>0</v>
      </c>
      <c r="I79" s="3">
        <f t="shared" si="7"/>
        <v>-41.43750000000007</v>
      </c>
      <c r="J79" s="3">
        <f t="shared" si="8"/>
        <v>162.56250000000054</v>
      </c>
    </row>
    <row r="80" spans="2:10" ht="12.75">
      <c r="B80" s="2">
        <f t="shared" si="11"/>
        <v>0.6333333333333335</v>
      </c>
      <c r="C80" s="3">
        <f t="shared" si="13"/>
        <v>-0.7431448254773949</v>
      </c>
      <c r="D80" s="1">
        <f t="shared" si="9"/>
        <v>-16.8154478559603</v>
      </c>
      <c r="F80">
        <f t="shared" si="10"/>
        <v>1000</v>
      </c>
      <c r="G80" s="1">
        <f t="shared" si="12"/>
        <v>13.5654478559603</v>
      </c>
      <c r="H80" s="3">
        <v>0</v>
      </c>
      <c r="I80" s="3">
        <f t="shared" si="7"/>
        <v>-44.08770553187098</v>
      </c>
      <c r="J80" s="3">
        <f t="shared" si="8"/>
        <v>184.0213755327779</v>
      </c>
    </row>
    <row r="81" spans="2:10" ht="12.75">
      <c r="B81" s="2">
        <f t="shared" si="11"/>
        <v>0.6416666666666668</v>
      </c>
      <c r="C81" s="3">
        <f t="shared" si="13"/>
        <v>-0.7771459614569711</v>
      </c>
      <c r="D81" s="1">
        <f t="shared" si="9"/>
        <v>-17.584805738174836</v>
      </c>
      <c r="F81">
        <f t="shared" si="10"/>
        <v>1000</v>
      </c>
      <c r="G81" s="1">
        <f t="shared" si="12"/>
        <v>14.334805738174836</v>
      </c>
      <c r="H81" s="3">
        <v>0</v>
      </c>
      <c r="I81" s="3">
        <f t="shared" si="7"/>
        <v>-46.58811864906822</v>
      </c>
      <c r="J81" s="3">
        <f t="shared" si="8"/>
        <v>205.48665555121022</v>
      </c>
    </row>
    <row r="82" spans="2:10" ht="12.75">
      <c r="B82" s="2">
        <f t="shared" si="11"/>
        <v>0.6500000000000001</v>
      </c>
      <c r="C82" s="3">
        <f t="shared" si="13"/>
        <v>-0.8090169943749479</v>
      </c>
      <c r="D82" s="1">
        <f t="shared" si="9"/>
        <v>-18.30596489016591</v>
      </c>
      <c r="F82">
        <f t="shared" si="10"/>
        <v>1000</v>
      </c>
      <c r="G82" s="1">
        <f t="shared" si="12"/>
        <v>15.05596489016591</v>
      </c>
      <c r="H82" s="3">
        <v>0</v>
      </c>
      <c r="I82" s="3">
        <f t="shared" si="7"/>
        <v>-48.93188589303921</v>
      </c>
      <c r="J82" s="3">
        <f t="shared" si="8"/>
        <v>226.6820787739086</v>
      </c>
    </row>
    <row r="83" spans="2:10" ht="12.75">
      <c r="B83" s="2">
        <f t="shared" si="11"/>
        <v>0.6583333333333334</v>
      </c>
      <c r="C83" s="3">
        <f t="shared" si="13"/>
        <v>-0.838670567945424</v>
      </c>
      <c r="D83" s="1">
        <f t="shared" si="9"/>
        <v>-18.97694866482504</v>
      </c>
      <c r="F83">
        <f t="shared" si="10"/>
        <v>1000</v>
      </c>
      <c r="G83" s="1">
        <f t="shared" si="12"/>
        <v>15.72694866482504</v>
      </c>
      <c r="H83" s="3">
        <v>0</v>
      </c>
      <c r="I83" s="3">
        <f t="shared" si="7"/>
        <v>-51.11258316068138</v>
      </c>
      <c r="J83" s="3">
        <f t="shared" si="8"/>
        <v>247.33691430604213</v>
      </c>
    </row>
    <row r="84" spans="2:10" ht="12.75">
      <c r="B84" s="2">
        <f t="shared" si="11"/>
        <v>0.6666666666666667</v>
      </c>
      <c r="C84" s="3">
        <f t="shared" si="13"/>
        <v>-0.8660254037844388</v>
      </c>
      <c r="D84" s="1">
        <f t="shared" si="9"/>
        <v>-19.59591794226543</v>
      </c>
      <c r="F84">
        <f t="shared" si="10"/>
        <v>1000</v>
      </c>
      <c r="G84" s="1">
        <f t="shared" si="12"/>
        <v>16.34591794226543</v>
      </c>
      <c r="H84" s="3">
        <v>0</v>
      </c>
      <c r="I84" s="3">
        <f t="shared" si="7"/>
        <v>-53.12423331236265</v>
      </c>
      <c r="J84" s="3">
        <f t="shared" si="8"/>
        <v>267.1890333752749</v>
      </c>
    </row>
    <row r="85" spans="2:10" ht="12.75">
      <c r="B85" s="2">
        <f t="shared" si="11"/>
        <v>0.675</v>
      </c>
      <c r="C85" s="3">
        <f t="shared" si="13"/>
        <v>-0.8910065241883678</v>
      </c>
      <c r="D85" s="1">
        <f t="shared" si="9"/>
        <v>-20.161176170721614</v>
      </c>
      <c r="F85">
        <f t="shared" si="10"/>
        <v>1000</v>
      </c>
      <c r="G85" s="1">
        <f t="shared" si="12"/>
        <v>16.911176170721614</v>
      </c>
      <c r="H85" s="3">
        <v>0</v>
      </c>
      <c r="I85" s="3">
        <f t="shared" si="7"/>
        <v>-54.961322554845246</v>
      </c>
      <c r="J85" s="3">
        <f t="shared" si="8"/>
        <v>285.98787947718256</v>
      </c>
    </row>
    <row r="86" spans="2:10" ht="12.75">
      <c r="B86" s="2">
        <f t="shared" si="11"/>
        <v>0.6833333333333333</v>
      </c>
      <c r="C86" s="3">
        <f t="shared" si="13"/>
        <v>-0.913545457642601</v>
      </c>
      <c r="D86" s="1">
        <f t="shared" si="9"/>
        <v>-20.671174016680034</v>
      </c>
      <c r="F86">
        <f t="shared" si="10"/>
        <v>1000</v>
      </c>
      <c r="G86" s="1">
        <f t="shared" si="12"/>
        <v>17.421174016680034</v>
      </c>
      <c r="H86" s="3">
        <v>0</v>
      </c>
      <c r="I86" s="3">
        <f t="shared" si="7"/>
        <v>-56.61881555421011</v>
      </c>
      <c r="J86" s="3">
        <f t="shared" si="8"/>
        <v>303.49730411944756</v>
      </c>
    </row>
    <row r="87" spans="2:10" ht="12.75">
      <c r="B87" s="2">
        <f t="shared" si="11"/>
        <v>0.6916666666666667</v>
      </c>
      <c r="C87" s="3">
        <f t="shared" si="13"/>
        <v>-0.9335804264972016</v>
      </c>
      <c r="D87" s="1">
        <f t="shared" si="9"/>
        <v>-21.124513611494418</v>
      </c>
      <c r="F87">
        <f t="shared" si="10"/>
        <v>1000</v>
      </c>
      <c r="G87" s="1">
        <f t="shared" si="12"/>
        <v>17.874513611494418</v>
      </c>
      <c r="H87" s="3">
        <v>0</v>
      </c>
      <c r="I87" s="3">
        <f t="shared" si="7"/>
        <v>-58.092169237356856</v>
      </c>
      <c r="J87" s="3">
        <f t="shared" si="8"/>
        <v>319.49823684749924</v>
      </c>
    </row>
    <row r="88" spans="2:10" ht="12.75">
      <c r="B88" s="2">
        <f t="shared" si="11"/>
        <v>0.7</v>
      </c>
      <c r="C88" s="3">
        <f t="shared" si="13"/>
        <v>-0.9510565162951535</v>
      </c>
      <c r="D88" s="1">
        <f t="shared" si="9"/>
        <v>-21.519952382846636</v>
      </c>
      <c r="F88">
        <f t="shared" si="10"/>
        <v>1000</v>
      </c>
      <c r="G88" s="1">
        <f t="shared" si="12"/>
        <v>18.269952382846636</v>
      </c>
      <c r="H88" s="3">
        <v>0</v>
      </c>
      <c r="I88" s="3">
        <f t="shared" si="7"/>
        <v>-59.377345244251565</v>
      </c>
      <c r="J88" s="3">
        <f t="shared" si="8"/>
        <v>333.7911600714835</v>
      </c>
    </row>
    <row r="89" spans="2:10" ht="12.75">
      <c r="B89" s="2">
        <f t="shared" si="11"/>
        <v>0.7083333333333333</v>
      </c>
      <c r="C89" s="3">
        <f t="shared" si="13"/>
        <v>-0.9659258262890681</v>
      </c>
      <c r="D89" s="1">
        <f t="shared" si="9"/>
        <v>-21.856406460551014</v>
      </c>
      <c r="F89">
        <f t="shared" si="10"/>
        <v>1000</v>
      </c>
      <c r="G89" s="1">
        <f t="shared" si="12"/>
        <v>18.606406460551014</v>
      </c>
      <c r="H89" s="3">
        <v>0</v>
      </c>
      <c r="I89" s="3">
        <f t="shared" si="7"/>
        <v>-60.47082099679079</v>
      </c>
      <c r="J89" s="3">
        <f t="shared" si="8"/>
        <v>346.1983613752345</v>
      </c>
    </row>
    <row r="90" spans="2:10" ht="12.75">
      <c r="B90" s="2">
        <f t="shared" si="11"/>
        <v>0.7166666666666666</v>
      </c>
      <c r="C90" s="3">
        <f t="shared" si="13"/>
        <v>-0.9781476007338056</v>
      </c>
      <c r="D90" s="1">
        <f t="shared" si="9"/>
        <v>-22.132953647367216</v>
      </c>
      <c r="F90">
        <f t="shared" si="10"/>
        <v>1000</v>
      </c>
      <c r="G90" s="1">
        <f t="shared" si="12"/>
        <v>18.882953647367216</v>
      </c>
      <c r="H90" s="3">
        <v>0</v>
      </c>
      <c r="I90" s="3">
        <f t="shared" si="7"/>
        <v>-61.36959935394346</v>
      </c>
      <c r="J90" s="3">
        <f t="shared" si="8"/>
        <v>356.56593844861885</v>
      </c>
    </row>
    <row r="91" spans="2:10" ht="12.75">
      <c r="B91" s="2">
        <f t="shared" si="11"/>
        <v>0.7249999999999999</v>
      </c>
      <c r="C91" s="3">
        <f t="shared" si="13"/>
        <v>-0.9876883405951375</v>
      </c>
      <c r="D91" s="1">
        <f t="shared" si="9"/>
        <v>-22.348835946678726</v>
      </c>
      <c r="F91">
        <f t="shared" si="10"/>
        <v>1000</v>
      </c>
      <c r="G91" s="1">
        <f t="shared" si="12"/>
        <v>19.098835946678726</v>
      </c>
      <c r="H91" s="3">
        <v>0</v>
      </c>
      <c r="I91" s="3">
        <f t="shared" si="7"/>
        <v>-62.07121682670586</v>
      </c>
      <c r="J91" s="3">
        <f t="shared" si="8"/>
        <v>364.7655345181475</v>
      </c>
    </row>
    <row r="92" spans="2:10" ht="12.75">
      <c r="B92" s="2">
        <f t="shared" si="11"/>
        <v>0.7333333333333332</v>
      </c>
      <c r="C92" s="3">
        <f t="shared" si="13"/>
        <v>-0.9945218953682733</v>
      </c>
      <c r="D92" s="1">
        <f t="shared" si="9"/>
        <v>-22.503461640108934</v>
      </c>
      <c r="F92">
        <f t="shared" si="10"/>
        <v>1000</v>
      </c>
      <c r="G92" s="1">
        <f t="shared" si="12"/>
        <v>19.253461640108934</v>
      </c>
      <c r="H92" s="3">
        <v>0</v>
      </c>
      <c r="I92" s="3">
        <f t="shared" si="7"/>
        <v>-62.57375033035404</v>
      </c>
      <c r="J92" s="3">
        <f t="shared" si="8"/>
        <v>370.6957851271462</v>
      </c>
    </row>
    <row r="93" spans="2:10" ht="12.75">
      <c r="B93" s="2">
        <f t="shared" si="11"/>
        <v>0.7416666666666665</v>
      </c>
      <c r="C93" s="3">
        <f t="shared" si="13"/>
        <v>-0.9986295347545738</v>
      </c>
      <c r="D93" s="1">
        <f t="shared" si="9"/>
        <v>-22.59640690938004</v>
      </c>
      <c r="F93">
        <f t="shared" si="10"/>
        <v>1000</v>
      </c>
      <c r="G93" s="1">
        <f t="shared" si="12"/>
        <v>19.34640690938004</v>
      </c>
      <c r="H93" s="3">
        <v>0</v>
      </c>
      <c r="I93" s="3">
        <f t="shared" si="7"/>
        <v>-62.87582245548513</v>
      </c>
      <c r="J93" s="3">
        <f t="shared" si="8"/>
        <v>374.2834603033077</v>
      </c>
    </row>
    <row r="94" spans="2:10" ht="12.75">
      <c r="B94" s="2">
        <f t="shared" si="11"/>
        <v>0.7499999999999998</v>
      </c>
      <c r="C94" s="3">
        <f t="shared" si="13"/>
        <v>-1</v>
      </c>
      <c r="D94" s="1">
        <f t="shared" si="9"/>
        <v>-22.627416997969522</v>
      </c>
      <c r="F94">
        <f t="shared" si="10"/>
        <v>1000</v>
      </c>
      <c r="G94" s="1">
        <f t="shared" si="12"/>
        <v>19.377416997969522</v>
      </c>
      <c r="H94" s="3">
        <v>0</v>
      </c>
      <c r="I94" s="3">
        <f t="shared" si="7"/>
        <v>-62.97660524340095</v>
      </c>
      <c r="J94" s="3">
        <f t="shared" si="8"/>
        <v>375.4842895131982</v>
      </c>
    </row>
    <row r="95" spans="2:10" ht="12.75">
      <c r="B95" s="2">
        <f t="shared" si="11"/>
        <v>0.7583333333333331</v>
      </c>
      <c r="C95" s="3">
        <f t="shared" si="13"/>
        <v>-0.9986295347545739</v>
      </c>
      <c r="D95" s="1">
        <f t="shared" si="9"/>
        <v>-22.596406909380043</v>
      </c>
      <c r="F95">
        <f t="shared" si="10"/>
        <v>1000</v>
      </c>
      <c r="G95" s="1">
        <f t="shared" si="12"/>
        <v>19.346406909380043</v>
      </c>
      <c r="H95" s="3">
        <v>0</v>
      </c>
      <c r="I95" s="3">
        <f t="shared" si="7"/>
        <v>-62.87582245548514</v>
      </c>
      <c r="J95" s="3">
        <f t="shared" si="8"/>
        <v>374.2834603033079</v>
      </c>
    </row>
    <row r="96" spans="2:10" ht="12.75">
      <c r="B96" s="2">
        <f t="shared" si="11"/>
        <v>0.7666666666666664</v>
      </c>
      <c r="C96" s="3">
        <f t="shared" si="13"/>
        <v>-0.9945218953682736</v>
      </c>
      <c r="D96" s="1">
        <f t="shared" si="9"/>
        <v>-22.50346164010894</v>
      </c>
      <c r="F96">
        <f t="shared" si="10"/>
        <v>1000</v>
      </c>
      <c r="G96" s="1">
        <f t="shared" si="12"/>
        <v>19.25346164010894</v>
      </c>
      <c r="H96" s="3">
        <v>0</v>
      </c>
      <c r="I96" s="3">
        <f t="shared" si="7"/>
        <v>-62.57375033035406</v>
      </c>
      <c r="J96" s="3">
        <f t="shared" si="8"/>
        <v>370.6957851271465</v>
      </c>
    </row>
    <row r="97" spans="2:10" ht="12.75">
      <c r="B97" s="2">
        <f t="shared" si="11"/>
        <v>0.7749999999999997</v>
      </c>
      <c r="C97" s="3">
        <f t="shared" si="13"/>
        <v>-0.987688340595138</v>
      </c>
      <c r="D97" s="1">
        <f t="shared" si="9"/>
        <v>-22.348835946678737</v>
      </c>
      <c r="F97">
        <f t="shared" si="10"/>
        <v>1000</v>
      </c>
      <c r="G97" s="1">
        <f t="shared" si="12"/>
        <v>19.098835946678737</v>
      </c>
      <c r="H97" s="3">
        <v>0</v>
      </c>
      <c r="I97" s="3">
        <f t="shared" si="7"/>
        <v>-62.07121682670589</v>
      </c>
      <c r="J97" s="3">
        <f t="shared" si="8"/>
        <v>364.7655345181479</v>
      </c>
    </row>
    <row r="98" spans="2:10" ht="12.75">
      <c r="B98" s="2">
        <f t="shared" si="11"/>
        <v>0.783333333333333</v>
      </c>
      <c r="C98" s="3">
        <f t="shared" si="13"/>
        <v>-0.9781476007338061</v>
      </c>
      <c r="D98" s="1">
        <f t="shared" si="9"/>
        <v>-22.13295364736723</v>
      </c>
      <c r="F98">
        <f t="shared" si="10"/>
        <v>1000</v>
      </c>
      <c r="G98" s="1">
        <f t="shared" si="12"/>
        <v>18.88295364736723</v>
      </c>
      <c r="H98" s="3">
        <v>0</v>
      </c>
      <c r="I98" s="3">
        <f t="shared" si="7"/>
        <v>-61.3695993539435</v>
      </c>
      <c r="J98" s="3">
        <f t="shared" si="8"/>
        <v>356.5659384486194</v>
      </c>
    </row>
    <row r="99" spans="2:10" ht="12.75">
      <c r="B99" s="2">
        <f t="shared" si="11"/>
        <v>0.7916666666666663</v>
      </c>
      <c r="C99" s="3">
        <f t="shared" si="13"/>
        <v>-0.9659258262890689</v>
      </c>
      <c r="D99" s="1">
        <f t="shared" si="9"/>
        <v>-21.85640646055103</v>
      </c>
      <c r="F99">
        <f t="shared" si="10"/>
        <v>1000</v>
      </c>
      <c r="G99" s="1">
        <f t="shared" si="12"/>
        <v>18.60640646055103</v>
      </c>
      <c r="H99" s="3">
        <v>0</v>
      </c>
      <c r="I99" s="3">
        <f t="shared" si="7"/>
        <v>-60.470820996790856</v>
      </c>
      <c r="J99" s="3">
        <f t="shared" si="8"/>
        <v>346.19836137523515</v>
      </c>
    </row>
    <row r="100" spans="2:10" ht="12.75">
      <c r="B100" s="2">
        <f t="shared" si="11"/>
        <v>0.7999999999999996</v>
      </c>
      <c r="C100" s="3">
        <f t="shared" si="13"/>
        <v>-0.9510565162951544</v>
      </c>
      <c r="D100" s="1">
        <f t="shared" si="9"/>
        <v>-21.519952382846654</v>
      </c>
      <c r="F100">
        <f t="shared" si="10"/>
        <v>1000</v>
      </c>
      <c r="G100" s="1">
        <f t="shared" si="12"/>
        <v>18.269952382846654</v>
      </c>
      <c r="H100" s="3">
        <v>0</v>
      </c>
      <c r="I100" s="3">
        <f t="shared" si="7"/>
        <v>-59.37734524425163</v>
      </c>
      <c r="J100" s="3">
        <f t="shared" si="8"/>
        <v>333.7911600714841</v>
      </c>
    </row>
    <row r="101" spans="2:10" ht="12.75">
      <c r="B101" s="2">
        <f t="shared" si="11"/>
        <v>0.8083333333333329</v>
      </c>
      <c r="C101" s="3">
        <f t="shared" si="13"/>
        <v>-0.9335804264972026</v>
      </c>
      <c r="D101" s="1">
        <f t="shared" si="9"/>
        <v>-21.12451361149444</v>
      </c>
      <c r="F101">
        <f t="shared" si="10"/>
        <v>1000</v>
      </c>
      <c r="G101" s="1">
        <f t="shared" si="12"/>
        <v>17.87451361149444</v>
      </c>
      <c r="H101" s="3">
        <v>0</v>
      </c>
      <c r="I101" s="3">
        <f t="shared" si="7"/>
        <v>-58.09216923735693</v>
      </c>
      <c r="J101" s="3">
        <f t="shared" si="8"/>
        <v>319.4982368475</v>
      </c>
    </row>
    <row r="102" spans="2:10" ht="12.75">
      <c r="B102" s="2">
        <f t="shared" si="11"/>
        <v>0.8166666666666662</v>
      </c>
      <c r="C102" s="3">
        <f t="shared" si="13"/>
        <v>-0.9135454576426022</v>
      </c>
      <c r="D102" s="1">
        <f t="shared" si="9"/>
        <v>-20.671174016680062</v>
      </c>
      <c r="F102">
        <f t="shared" si="10"/>
        <v>1000</v>
      </c>
      <c r="G102" s="1">
        <f t="shared" si="12"/>
        <v>17.421174016680062</v>
      </c>
      <c r="H102" s="3">
        <v>0</v>
      </c>
      <c r="I102" s="3">
        <f t="shared" si="7"/>
        <v>-56.6188155542102</v>
      </c>
      <c r="J102" s="3">
        <f t="shared" si="8"/>
        <v>303.49730411944853</v>
      </c>
    </row>
    <row r="103" spans="2:10" ht="12.75">
      <c r="B103" s="2">
        <f t="shared" si="11"/>
        <v>0.8249999999999995</v>
      </c>
      <c r="C103" s="3">
        <f t="shared" si="13"/>
        <v>-0.8910065241883691</v>
      </c>
      <c r="D103" s="1">
        <f t="shared" si="9"/>
        <v>-20.161176170721646</v>
      </c>
      <c r="F103">
        <f t="shared" si="10"/>
        <v>1000</v>
      </c>
      <c r="G103" s="1">
        <f t="shared" si="12"/>
        <v>16.911176170721646</v>
      </c>
      <c r="H103" s="3">
        <v>0</v>
      </c>
      <c r="I103" s="3">
        <f t="shared" si="7"/>
        <v>-54.96132255484535</v>
      </c>
      <c r="J103" s="3">
        <f t="shared" si="8"/>
        <v>285.98787947718364</v>
      </c>
    </row>
    <row r="104" spans="2:10" ht="12.75">
      <c r="B104" s="2">
        <f t="shared" si="11"/>
        <v>0.8333333333333328</v>
      </c>
      <c r="C104" s="3">
        <f t="shared" si="13"/>
        <v>-0.8660254037844404</v>
      </c>
      <c r="D104" s="1">
        <f t="shared" si="9"/>
        <v>-19.595917942265466</v>
      </c>
      <c r="F104">
        <f t="shared" si="10"/>
        <v>1000</v>
      </c>
      <c r="G104" s="1">
        <f t="shared" si="12"/>
        <v>16.345917942265466</v>
      </c>
      <c r="H104" s="3">
        <v>0</v>
      </c>
      <c r="I104" s="3">
        <f t="shared" si="7"/>
        <v>-53.12423331236276</v>
      </c>
      <c r="J104" s="3">
        <f t="shared" si="8"/>
        <v>267.1890333752761</v>
      </c>
    </row>
    <row r="105" spans="2:10" ht="12.75">
      <c r="B105" s="2">
        <f t="shared" si="11"/>
        <v>0.8416666666666661</v>
      </c>
      <c r="C105" s="3">
        <f t="shared" si="13"/>
        <v>-0.8386705679454263</v>
      </c>
      <c r="D105" s="1">
        <f t="shared" si="9"/>
        <v>-18.97694866482509</v>
      </c>
      <c r="F105">
        <f t="shared" si="10"/>
        <v>1000</v>
      </c>
      <c r="G105" s="1">
        <f t="shared" si="12"/>
        <v>15.726948664825091</v>
      </c>
      <c r="H105" s="3">
        <v>0</v>
      </c>
      <c r="I105" s="3">
        <f t="shared" si="7"/>
        <v>-51.112583160681545</v>
      </c>
      <c r="J105" s="3">
        <f t="shared" si="8"/>
        <v>247.33691430604372</v>
      </c>
    </row>
    <row r="106" spans="2:10" ht="12.75">
      <c r="B106" s="2">
        <f t="shared" si="11"/>
        <v>0.8499999999999994</v>
      </c>
      <c r="C106" s="3">
        <f t="shared" si="13"/>
        <v>-0.8090169943749497</v>
      </c>
      <c r="D106" s="1">
        <f t="shared" si="9"/>
        <v>-18.30596489016595</v>
      </c>
      <c r="F106">
        <f t="shared" si="10"/>
        <v>1000</v>
      </c>
      <c r="G106" s="1">
        <f t="shared" si="12"/>
        <v>15.05596489016595</v>
      </c>
      <c r="H106" s="3">
        <v>0</v>
      </c>
      <c r="I106" s="3">
        <f t="shared" si="7"/>
        <v>-48.931885893039336</v>
      </c>
      <c r="J106" s="3">
        <f t="shared" si="8"/>
        <v>226.68207877390978</v>
      </c>
    </row>
    <row r="107" spans="2:10" ht="12.75">
      <c r="B107" s="2">
        <f t="shared" si="11"/>
        <v>0.8583333333333327</v>
      </c>
      <c r="C107" s="3">
        <f t="shared" si="13"/>
        <v>-0.7771459614569736</v>
      </c>
      <c r="D107" s="1">
        <f t="shared" si="9"/>
        <v>-17.58480573817489</v>
      </c>
      <c r="F107">
        <f t="shared" si="10"/>
        <v>1000</v>
      </c>
      <c r="G107" s="1">
        <f t="shared" si="12"/>
        <v>14.33480573817489</v>
      </c>
      <c r="H107" s="3">
        <v>0</v>
      </c>
      <c r="I107" s="3">
        <f t="shared" si="7"/>
        <v>-46.58811864906839</v>
      </c>
      <c r="J107" s="3">
        <f t="shared" si="8"/>
        <v>205.48665555121173</v>
      </c>
    </row>
    <row r="108" spans="2:10" ht="12.75">
      <c r="B108" s="2">
        <f t="shared" si="11"/>
        <v>0.866666666666666</v>
      </c>
      <c r="C108" s="3">
        <f t="shared" si="13"/>
        <v>-0.7431448254773969</v>
      </c>
      <c r="D108" s="1">
        <f t="shared" si="9"/>
        <v>-16.815447855960343</v>
      </c>
      <c r="F108">
        <f t="shared" si="10"/>
        <v>1000</v>
      </c>
      <c r="G108" s="1">
        <f t="shared" si="12"/>
        <v>13.565447855960343</v>
      </c>
      <c r="H108" s="3">
        <v>0</v>
      </c>
      <c r="I108" s="3">
        <f t="shared" si="7"/>
        <v>-44.087705531871116</v>
      </c>
      <c r="J108" s="3">
        <f t="shared" si="8"/>
        <v>184.02137553277908</v>
      </c>
    </row>
    <row r="109" spans="2:10" ht="12.75">
      <c r="B109" s="2">
        <f t="shared" si="11"/>
        <v>0.8749999999999993</v>
      </c>
      <c r="C109" s="3">
        <f t="shared" si="13"/>
        <v>-0.7071067811865508</v>
      </c>
      <c r="D109" s="1">
        <f t="shared" si="9"/>
        <v>-16.000000000000075</v>
      </c>
      <c r="F109">
        <f t="shared" si="10"/>
        <v>1000</v>
      </c>
      <c r="G109" s="1">
        <f t="shared" si="12"/>
        <v>12.750000000000075</v>
      </c>
      <c r="H109" s="3">
        <v>0</v>
      </c>
      <c r="I109" s="3">
        <f t="shared" si="7"/>
        <v>-41.43750000000024</v>
      </c>
      <c r="J109" s="3">
        <f t="shared" si="8"/>
        <v>162.5625000000019</v>
      </c>
    </row>
    <row r="110" spans="2:10" ht="12.75">
      <c r="B110" s="2">
        <f t="shared" si="11"/>
        <v>0.8833333333333326</v>
      </c>
      <c r="C110" s="3">
        <f t="shared" si="13"/>
        <v>-0.6691306063588615</v>
      </c>
      <c r="D110" s="1">
        <f t="shared" si="9"/>
        <v>-15.140697256186154</v>
      </c>
      <c r="F110">
        <f t="shared" si="10"/>
        <v>1000</v>
      </c>
      <c r="G110" s="1">
        <f t="shared" si="12"/>
        <v>11.890697256186154</v>
      </c>
      <c r="H110" s="3">
        <v>0</v>
      </c>
      <c r="I110" s="3">
        <f t="shared" si="7"/>
        <v>-38.644766082605</v>
      </c>
      <c r="J110" s="3">
        <f t="shared" si="8"/>
        <v>141.38868123827294</v>
      </c>
    </row>
    <row r="111" spans="2:10" ht="12.75">
      <c r="B111" s="2">
        <f t="shared" si="11"/>
        <v>0.8916666666666659</v>
      </c>
      <c r="C111" s="3">
        <f t="shared" si="13"/>
        <v>-0.6293203910498413</v>
      </c>
      <c r="D111" s="1">
        <f t="shared" si="9"/>
        <v>-14.239894913610005</v>
      </c>
      <c r="F111">
        <f t="shared" si="10"/>
        <v>1000</v>
      </c>
      <c r="G111" s="1">
        <f t="shared" si="12"/>
        <v>10.989894913610005</v>
      </c>
      <c r="H111" s="3">
        <v>0</v>
      </c>
      <c r="I111" s="3">
        <f t="shared" si="7"/>
        <v>-35.717158469232515</v>
      </c>
      <c r="J111" s="3">
        <f t="shared" si="8"/>
        <v>120.77779021219106</v>
      </c>
    </row>
    <row r="112" spans="2:10" ht="12.75">
      <c r="B112" s="2">
        <f t="shared" si="11"/>
        <v>0.8999999999999992</v>
      </c>
      <c r="C112" s="3">
        <f t="shared" si="13"/>
        <v>-0.5877852522924769</v>
      </c>
      <c r="D112" s="1">
        <f t="shared" si="9"/>
        <v>-13.300062008878596</v>
      </c>
      <c r="F112">
        <f t="shared" si="10"/>
        <v>1000</v>
      </c>
      <c r="G112" s="1">
        <f t="shared" si="12"/>
        <v>10.050062008878596</v>
      </c>
      <c r="H112" s="3">
        <v>0</v>
      </c>
      <c r="I112" s="3">
        <f t="shared" si="7"/>
        <v>-32.662701528855436</v>
      </c>
      <c r="J112" s="3">
        <f t="shared" si="8"/>
        <v>101.00374638230488</v>
      </c>
    </row>
    <row r="113" spans="2:10" ht="12.75">
      <c r="B113" s="2">
        <f>B112+(1/120)</f>
        <v>0.9083333333333325</v>
      </c>
      <c r="C113" s="3">
        <f t="shared" si="13"/>
        <v>-0.5446390350150315</v>
      </c>
      <c r="D113" s="1">
        <f t="shared" si="9"/>
        <v>-12.323774558656842</v>
      </c>
      <c r="F113">
        <f t="shared" si="10"/>
        <v>1000</v>
      </c>
      <c r="G113" s="1">
        <f t="shared" si="12"/>
        <v>9.073774558656842</v>
      </c>
      <c r="H113" s="3">
        <v>0</v>
      </c>
      <c r="I113" s="3">
        <f t="shared" si="7"/>
        <v>-29.489767315634737</v>
      </c>
      <c r="J113" s="3">
        <f t="shared" si="8"/>
        <v>82.33338474132816</v>
      </c>
    </row>
    <row r="114" spans="2:10" ht="12.75">
      <c r="B114" s="2">
        <f aca="true" t="shared" si="14" ref="B114:B124">B113+(1/120)</f>
        <v>0.9166666666666659</v>
      </c>
      <c r="C114" s="3">
        <f t="shared" si="13"/>
        <v>-0.5000000000000043</v>
      </c>
      <c r="D114" s="1">
        <f t="shared" si="9"/>
        <v>-11.313708498984859</v>
      </c>
      <c r="F114">
        <f t="shared" si="10"/>
        <v>1000</v>
      </c>
      <c r="G114" s="1">
        <f t="shared" si="12"/>
        <v>8.063708498984859</v>
      </c>
      <c r="H114" s="3">
        <v>0</v>
      </c>
      <c r="I114" s="3">
        <f t="shared" si="7"/>
        <v>-26.20705262170079</v>
      </c>
      <c r="J114" s="3">
        <f t="shared" si="8"/>
        <v>65.02339475660065</v>
      </c>
    </row>
    <row r="115" spans="2:10" ht="12.75">
      <c r="B115" s="2">
        <f t="shared" si="14"/>
        <v>0.9249999999999992</v>
      </c>
      <c r="C115" s="3">
        <f t="shared" si="13"/>
        <v>-0.45399049973955174</v>
      </c>
      <c r="D115" s="1">
        <f t="shared" si="9"/>
        <v>-10.272632350723411</v>
      </c>
      <c r="F115">
        <f t="shared" si="10"/>
        <v>1000</v>
      </c>
      <c r="G115" s="1">
        <f t="shared" si="12"/>
        <v>7.022632350723411</v>
      </c>
      <c r="H115" s="3">
        <v>0</v>
      </c>
      <c r="I115" s="3">
        <f t="shared" si="7"/>
        <v>-22.823555139851084</v>
      </c>
      <c r="J115" s="3">
        <f t="shared" si="8"/>
        <v>49.31736513342702</v>
      </c>
    </row>
    <row r="116" spans="2:10" ht="12.75">
      <c r="B116" s="2">
        <f t="shared" si="14"/>
        <v>0.9333333333333325</v>
      </c>
      <c r="C116" s="3">
        <f t="shared" si="13"/>
        <v>-0.4067366430758058</v>
      </c>
      <c r="D116" s="1">
        <f t="shared" si="9"/>
        <v>-9.203399631230551</v>
      </c>
      <c r="F116">
        <f t="shared" si="10"/>
        <v>1000</v>
      </c>
      <c r="G116" s="1">
        <f t="shared" si="12"/>
        <v>5.9533996312305515</v>
      </c>
      <c r="H116" s="3">
        <v>0</v>
      </c>
      <c r="I116" s="3">
        <f t="shared" si="7"/>
        <v>-19.34854880149929</v>
      </c>
      <c r="J116" s="3">
        <f t="shared" si="8"/>
        <v>35.44296716913607</v>
      </c>
    </row>
    <row r="117" spans="2:10" ht="12.75">
      <c r="B117" s="2">
        <f t="shared" si="14"/>
        <v>0.9416666666666658</v>
      </c>
      <c r="C117" s="3">
        <f t="shared" si="13"/>
        <v>-0.35836794954530576</v>
      </c>
      <c r="D117" s="1">
        <f t="shared" si="9"/>
        <v>-8.108941033068936</v>
      </c>
      <c r="F117">
        <f t="shared" si="10"/>
        <v>1000</v>
      </c>
      <c r="G117" s="1">
        <f t="shared" si="12"/>
        <v>4.858941033068936</v>
      </c>
      <c r="H117" s="3">
        <v>0</v>
      </c>
      <c r="I117" s="3">
        <f t="shared" si="7"/>
        <v>-15.791558357474042</v>
      </c>
      <c r="J117" s="3">
        <f t="shared" si="8"/>
        <v>23.609307962841015</v>
      </c>
    </row>
    <row r="118" spans="2:10" ht="12.75">
      <c r="B118" s="2">
        <f t="shared" si="14"/>
        <v>0.9499999999999991</v>
      </c>
      <c r="C118" s="3">
        <f t="shared" si="13"/>
        <v>-0.30901699437495356</v>
      </c>
      <c r="D118" s="1">
        <f t="shared" si="9"/>
        <v>-6.992256391181276</v>
      </c>
      <c r="F118">
        <f t="shared" si="10"/>
        <v>1000</v>
      </c>
      <c r="G118" s="1">
        <f t="shared" si="12"/>
        <v>3.742256391181276</v>
      </c>
      <c r="H118" s="3">
        <v>0</v>
      </c>
      <c r="I118" s="3">
        <f t="shared" si="7"/>
        <v>-12.162333271339147</v>
      </c>
      <c r="J118" s="3">
        <f t="shared" si="8"/>
        <v>14.004482897337107</v>
      </c>
    </row>
    <row r="119" spans="2:10" ht="12.75">
      <c r="B119" s="2">
        <f t="shared" si="14"/>
        <v>0.9583333333333324</v>
      </c>
      <c r="C119" s="3">
        <f t="shared" si="13"/>
        <v>-0.25881904510252673</v>
      </c>
      <c r="D119" s="1">
        <f t="shared" si="9"/>
        <v>-5.856406460551154</v>
      </c>
      <c r="F119">
        <f t="shared" si="10"/>
        <v>1000</v>
      </c>
      <c r="G119" s="1">
        <f t="shared" si="12"/>
        <v>2.6064064605511543</v>
      </c>
      <c r="H119" s="3">
        <v>0</v>
      </c>
      <c r="I119" s="3">
        <f t="shared" si="7"/>
        <v>-8.470820996791252</v>
      </c>
      <c r="J119" s="3">
        <f t="shared" si="8"/>
        <v>6.793354637602796</v>
      </c>
    </row>
    <row r="120" spans="2:10" ht="12.75">
      <c r="B120" s="2">
        <f t="shared" si="14"/>
        <v>0.9666666666666657</v>
      </c>
      <c r="C120" s="3">
        <f t="shared" si="13"/>
        <v>-0.20791169081776595</v>
      </c>
      <c r="D120" s="1">
        <f t="shared" si="9"/>
        <v>-4.704504526886501</v>
      </c>
      <c r="F120">
        <f t="shared" si="10"/>
        <v>1000</v>
      </c>
      <c r="G120" s="1">
        <f t="shared" si="12"/>
        <v>1.4545045268865007</v>
      </c>
      <c r="H120" s="3">
        <v>0</v>
      </c>
      <c r="I120" s="3">
        <f t="shared" si="7"/>
        <v>-4.727139712381128</v>
      </c>
      <c r="J120" s="3">
        <f t="shared" si="8"/>
        <v>2.115583418733323</v>
      </c>
    </row>
    <row r="121" spans="2:10" ht="12.75">
      <c r="B121" s="2">
        <f t="shared" si="14"/>
        <v>0.974999999999999</v>
      </c>
      <c r="C121" s="3">
        <f t="shared" si="13"/>
        <v>-0.15643446504023725</v>
      </c>
      <c r="D121" s="1">
        <f t="shared" si="9"/>
        <v>-3.5397078733197334</v>
      </c>
      <c r="F121">
        <f t="shared" si="10"/>
        <v>1000</v>
      </c>
      <c r="G121" s="1">
        <f t="shared" si="12"/>
        <v>0.28970787331973336</v>
      </c>
      <c r="H121" s="3">
        <v>0</v>
      </c>
      <c r="I121" s="3">
        <f t="shared" si="7"/>
        <v>-0.9415505882891334</v>
      </c>
      <c r="J121" s="3">
        <f t="shared" si="8"/>
        <v>0.08393065186344267</v>
      </c>
    </row>
    <row r="122" spans="2:10" ht="12.75">
      <c r="B122" s="2">
        <f t="shared" si="14"/>
        <v>0.9833333333333323</v>
      </c>
      <c r="C122" s="3">
        <f t="shared" si="13"/>
        <v>-0.10452846326766048</v>
      </c>
      <c r="D122" s="1">
        <f t="shared" si="9"/>
        <v>-2.3652091265142934</v>
      </c>
      <c r="F122">
        <f t="shared" si="10"/>
        <v>1000</v>
      </c>
      <c r="G122" s="1">
        <v>0</v>
      </c>
      <c r="H122" s="3">
        <v>0</v>
      </c>
      <c r="I122" s="3">
        <f t="shared" si="7"/>
        <v>0</v>
      </c>
      <c r="J122" s="3">
        <f t="shared" si="8"/>
        <v>0</v>
      </c>
    </row>
    <row r="123" spans="2:10" ht="12.75">
      <c r="B123" s="2">
        <f t="shared" si="14"/>
        <v>0.9916666666666656</v>
      </c>
      <c r="C123" s="3">
        <f t="shared" si="13"/>
        <v>-0.05233595624295058</v>
      </c>
      <c r="D123" s="1">
        <f t="shared" si="9"/>
        <v>-1.184227505896729</v>
      </c>
      <c r="F123">
        <f t="shared" si="10"/>
        <v>1000</v>
      </c>
      <c r="G123" s="1">
        <v>0</v>
      </c>
      <c r="H123" s="3">
        <v>0</v>
      </c>
      <c r="I123" s="3">
        <f t="shared" si="7"/>
        <v>0</v>
      </c>
      <c r="J123" s="3">
        <f t="shared" si="8"/>
        <v>0</v>
      </c>
    </row>
    <row r="124" spans="2:10" ht="12.75">
      <c r="B124" s="2">
        <f t="shared" si="14"/>
        <v>0.9999999999999989</v>
      </c>
      <c r="C124" s="3">
        <f t="shared" si="13"/>
        <v>-7.350457048582726E-15</v>
      </c>
      <c r="D124" s="1">
        <f t="shared" si="9"/>
        <v>-1.6632185676394566E-13</v>
      </c>
      <c r="F124">
        <f t="shared" si="10"/>
        <v>1000</v>
      </c>
      <c r="G124" s="1">
        <v>0</v>
      </c>
      <c r="H124" s="3">
        <v>0</v>
      </c>
      <c r="I124" s="3">
        <f t="shared" si="7"/>
        <v>0</v>
      </c>
      <c r="J124" s="3">
        <f t="shared" si="8"/>
        <v>0</v>
      </c>
    </row>
    <row r="125" ht="12.75">
      <c r="B125" s="2"/>
    </row>
    <row r="126" spans="2:10" ht="12.75">
      <c r="B126" s="2"/>
      <c r="J126" s="3">
        <f>SUM(J4:J124)</f>
        <v>20712.793407142042</v>
      </c>
    </row>
    <row r="127" spans="2:10" ht="12.75">
      <c r="B127" s="2"/>
      <c r="J127">
        <f>J126/120</f>
        <v>172.60661172618367</v>
      </c>
    </row>
    <row r="128" ht="12.75">
      <c r="B128" s="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Domino's Pizza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JLightning</dc:creator>
  <cp:keywords/>
  <dc:description/>
  <cp:lastModifiedBy>JLightning</cp:lastModifiedBy>
  <dcterms:created xsi:type="dcterms:W3CDTF">2009-02-23T06:03:00Z</dcterms:created>
  <dcterms:modified xsi:type="dcterms:W3CDTF">2009-03-15T08:27:51Z</dcterms:modified>
  <cp:category/>
  <cp:version/>
  <cp:contentType/>
  <cp:contentStatus/>
</cp:coreProperties>
</file>